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7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= Testovaci - otazky\"/>
    </mc:Choice>
  </mc:AlternateContent>
  <xr:revisionPtr revIDLastSave="0" documentId="13_ncr:1_{68BF5EF2-1F60-4126-A50D-A9BDFCDB0DC0}" xr6:coauthVersionLast="47" xr6:coauthVersionMax="47" xr10:uidLastSave="{00000000-0000-0000-0000-000000000000}"/>
  <bookViews>
    <workbookView xWindow="-24765" yWindow="1905" windowWidth="21600" windowHeight="11295" tabRatio="792" xr2:uid="{00000000-000D-0000-FFFF-FFFF00000000}"/>
  </bookViews>
  <sheets>
    <sheet name="Poslední" sheetId="15" r:id="rId1"/>
    <sheet name="Týden" sheetId="14" r:id="rId2"/>
    <sheet name="Základ" sheetId="16" r:id="rId3"/>
    <sheet name="Pokročilé" sheetId="17" r:id="rId4"/>
    <sheet name="Vnořování" sheetId="18" r:id="rId5"/>
    <sheet name="Úprava" sheetId="12" r:id="rId6"/>
    <sheet name="Část" sheetId="13" r:id="rId7"/>
    <sheet name="Přiřadit" sheetId="19" r:id="rId8"/>
    <sheet name="Pohyb" sheetId="20" r:id="rId9"/>
    <sheet name="Plat" sheetId="24" r:id="rId10"/>
    <sheet name="Střed" sheetId="25" r:id="rId11"/>
    <sheet name="Nej" sheetId="26" r:id="rId12"/>
    <sheet name="Rozsah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5" l="1"/>
  <c r="C10" i="24"/>
  <c r="D7" i="20" l="1"/>
  <c r="D8" i="20"/>
  <c r="D17" i="20"/>
  <c r="F17" i="20"/>
  <c r="G17" i="20"/>
  <c r="C18" i="20"/>
  <c r="D18" i="20"/>
  <c r="E18" i="20" s="1"/>
  <c r="F18" i="20" s="1"/>
  <c r="G18" i="20" s="1"/>
  <c r="C19" i="20"/>
  <c r="D19" i="20" s="1"/>
  <c r="E19" i="20" s="1"/>
  <c r="F19" i="20" s="1"/>
  <c r="G19" i="20" s="1"/>
  <c r="C20" i="20" l="1"/>
  <c r="E7" i="17"/>
  <c r="E8" i="17"/>
  <c r="E9" i="17"/>
  <c r="E10" i="17"/>
  <c r="E11" i="17"/>
  <c r="E7" i="16"/>
  <c r="E8" i="16"/>
  <c r="E9" i="16"/>
  <c r="E10" i="16"/>
  <c r="E11" i="16"/>
  <c r="C21" i="20" l="1"/>
  <c r="D21" i="20" s="1"/>
  <c r="E21" i="20" s="1"/>
  <c r="F21" i="20" s="1"/>
  <c r="G21" i="20" s="1"/>
  <c r="D20" i="20"/>
  <c r="E20" i="20" s="1"/>
  <c r="F20" i="20" s="1"/>
  <c r="G20" i="20" s="1"/>
  <c r="B6" i="14"/>
</calcChain>
</file>

<file path=xl/sharedStrings.xml><?xml version="1.0" encoding="utf-8"?>
<sst xmlns="http://schemas.openxmlformats.org/spreadsheetml/2006/main" count="201" uniqueCount="123">
  <si>
    <t>Slovo (text)</t>
  </si>
  <si>
    <t>KOLO</t>
  </si>
  <si>
    <t>KOLOMAZ</t>
  </si>
  <si>
    <t>KOloMAZ</t>
  </si>
  <si>
    <t>KOabMAZ</t>
  </si>
  <si>
    <t>KOLOKOLO</t>
  </si>
  <si>
    <t>První a druhý znak nahradit podtržítkem</t>
  </si>
  <si>
    <t>Úprava textu</t>
  </si>
  <si>
    <t>Kód</t>
  </si>
  <si>
    <t>Řešení</t>
  </si>
  <si>
    <t>Získat část textu</t>
  </si>
  <si>
    <t>ABB-125-OK</t>
  </si>
  <si>
    <t>MKK-159-GRFG</t>
  </si>
  <si>
    <t>OOK-158-dggsag</t>
  </si>
  <si>
    <t>Den týdne</t>
  </si>
  <si>
    <t>Datum</t>
  </si>
  <si>
    <t>Den v týdnu</t>
  </si>
  <si>
    <t>Poslední den v daném měsící</t>
  </si>
  <si>
    <t>Den</t>
  </si>
  <si>
    <t>Poslední den v měsíci</t>
  </si>
  <si>
    <t>Pepa</t>
  </si>
  <si>
    <t>Ida</t>
  </si>
  <si>
    <t>Jan</t>
  </si>
  <si>
    <t>Iva</t>
  </si>
  <si>
    <t>Eva</t>
  </si>
  <si>
    <t>Odměna</t>
  </si>
  <si>
    <t>Zisk/ztráta</t>
  </si>
  <si>
    <t>Výdaje</t>
  </si>
  <si>
    <t>Příjmy</t>
  </si>
  <si>
    <t>Jméno</t>
  </si>
  <si>
    <t>KDYŽ (IF)</t>
  </si>
  <si>
    <t>Zjistit zda daná oosoba měla zisk větší než 4000 Kč a má věk menší nebo roven 22 let</t>
  </si>
  <si>
    <t>Věk</t>
  </si>
  <si>
    <t>Ivo</t>
  </si>
  <si>
    <t>jinak E</t>
  </si>
  <si>
    <t>neboli 60 a více obdrží student D</t>
  </si>
  <si>
    <t>od 60 D</t>
  </si>
  <si>
    <t>neboli 70 a více obdrží student C</t>
  </si>
  <si>
    <t>od 70 C</t>
  </si>
  <si>
    <t>neboli 80 a více obdrží student B</t>
  </si>
  <si>
    <t>od 80 B</t>
  </si>
  <si>
    <t>neboli 90 a více obdrží student A</t>
  </si>
  <si>
    <t>od 90 A</t>
  </si>
  <si>
    <t>Známka</t>
  </si>
  <si>
    <t>Počet bodů</t>
  </si>
  <si>
    <t>Podmínky vnořování</t>
  </si>
  <si>
    <t>KDYŽ (IF) - vnořování</t>
  </si>
  <si>
    <t>PR</t>
  </si>
  <si>
    <t>Nová</t>
  </si>
  <si>
    <t>THP</t>
  </si>
  <si>
    <t>Zelený</t>
  </si>
  <si>
    <t>Tom</t>
  </si>
  <si>
    <t>EKO</t>
  </si>
  <si>
    <t>Bledá</t>
  </si>
  <si>
    <t>Katka</t>
  </si>
  <si>
    <t>IT</t>
  </si>
  <si>
    <t>Vopršálková</t>
  </si>
  <si>
    <t>Jana</t>
  </si>
  <si>
    <t>Vopršálek</t>
  </si>
  <si>
    <t>Příjmení</t>
  </si>
  <si>
    <t>HR</t>
  </si>
  <si>
    <t>Velká</t>
  </si>
  <si>
    <t>Malá</t>
  </si>
  <si>
    <t>Velký</t>
  </si>
  <si>
    <t>Přiřaďte jméno pracovníků, kteří mají nárok na odměnu</t>
  </si>
  <si>
    <t>Malý</t>
  </si>
  <si>
    <t>Platová třída</t>
  </si>
  <si>
    <t>Oddělení</t>
  </si>
  <si>
    <t>Odměny pro pracovníky</t>
  </si>
  <si>
    <t>XXL</t>
  </si>
  <si>
    <t>XL</t>
  </si>
  <si>
    <t>L</t>
  </si>
  <si>
    <t>M</t>
  </si>
  <si>
    <t>S</t>
  </si>
  <si>
    <t>černá</t>
  </si>
  <si>
    <t>zelená</t>
  </si>
  <si>
    <t>červená</t>
  </si>
  <si>
    <t>bílá</t>
  </si>
  <si>
    <t>modrá</t>
  </si>
  <si>
    <t>Cena pro vybranou velikost a barvu</t>
  </si>
  <si>
    <t>Vellikost</t>
  </si>
  <si>
    <t>Barva</t>
  </si>
  <si>
    <t>Pozice</t>
  </si>
  <si>
    <t>Vybírám</t>
  </si>
  <si>
    <r>
      <t>Přiřaď vybrané barvě a velikosti cenu (</t>
    </r>
    <r>
      <rPr>
        <i/>
        <sz val="10"/>
        <rFont val="Arial CE"/>
        <charset val="238"/>
      </rPr>
      <t>pozice je již přiřazena pomocí POZVYHLEDAT</t>
    </r>
    <r>
      <rPr>
        <sz val="10"/>
        <rFont val="Arial CE"/>
        <charset val="238"/>
      </rPr>
      <t>)</t>
    </r>
  </si>
  <si>
    <t>Potřebujete získat druhý až třetí znak z kódu.</t>
  </si>
  <si>
    <t>Úpravený text</t>
  </si>
  <si>
    <t>Id</t>
  </si>
  <si>
    <t>Poznámka</t>
  </si>
  <si>
    <t>Pohlaví</t>
  </si>
  <si>
    <t>Mzda</t>
  </si>
  <si>
    <t>muž</t>
  </si>
  <si>
    <t>Franta</t>
  </si>
  <si>
    <t>žena</t>
  </si>
  <si>
    <t>GŘ</t>
  </si>
  <si>
    <t>Petr</t>
  </si>
  <si>
    <t>Pavel</t>
  </si>
  <si>
    <t>Oto</t>
  </si>
  <si>
    <t>TECHNIK</t>
  </si>
  <si>
    <t>Hana</t>
  </si>
  <si>
    <t>Běta</t>
  </si>
  <si>
    <t>Květa</t>
  </si>
  <si>
    <t>Průměrný plat</t>
  </si>
  <si>
    <t>Celkem</t>
  </si>
  <si>
    <t>Plat v lednu 2016</t>
  </si>
  <si>
    <t>Jméno pracovníka</t>
  </si>
  <si>
    <t>PRŮMĚRNY PLAT</t>
  </si>
  <si>
    <t>Data</t>
  </si>
  <si>
    <t xml:space="preserve">Najděte druhou nejmenší hodnotu </t>
  </si>
  <si>
    <t>Pondelí bude 1.</t>
  </si>
  <si>
    <t>Pokud osoba vydělala  víc než 5000 Kč bude odměna 200 Kč jinak 0 Kč.</t>
  </si>
  <si>
    <t>A (AND), NEBO (OR)</t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</si>
  <si>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sz val="10"/>
        <rFont val="Arial CE"/>
        <charset val="238"/>
      </rPr>
      <t xml:space="preserve">
Předpokládám že počet bodů jsou pouze čísla od 0 do 100.</t>
    </r>
  </si>
  <si>
    <t>Hledání pozice</t>
  </si>
  <si>
    <t xml:space="preserve">                     Barva
Velikost</t>
  </si>
  <si>
    <t>Ceník triček na základě velikostí</t>
  </si>
  <si>
    <t>Rozsahy</t>
  </si>
  <si>
    <t>Vyplacený plat pro osoby mladší</t>
  </si>
  <si>
    <t>Plat v lednu</t>
  </si>
  <si>
    <t>Střední hodnota (medián) platu</t>
  </si>
  <si>
    <t>Mediánový plat</t>
  </si>
  <si>
    <t>X-tá nejmenší hodnota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</si>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</sst>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2"/>
      <name val="Arial CE"/>
      <charset val="238"/>
    </font>
    <font>
      <sz val="14"/>
      <name val="Arial CE"/>
      <charset val="238"/>
    </font>
    <font>
      <i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6" fillId="4" borderId="0" xfId="0" applyFont="1" applyFill="1" applyAlignment="1">
      <alignment horizontal="left" indent="1"/>
    </xf>
    <xf numFmtId="0" fontId="0" fillId="4" borderId="0" xfId="0" applyFill="1"/>
    <xf numFmtId="14" fontId="0" fillId="0" borderId="1" xfId="0" applyNumberForma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4" borderId="0" xfId="0" applyFont="1" applyFill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0" xfId="0" applyFont="1" applyFill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Hypertextový odkaz" xfId="1" builtinId="8"/>
    <cellStyle name="Normální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  <color rgb="FFFFFF99"/>
      <color rgb="FF003300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F37-D5FC-4433-8479-538BD408E983}">
  <sheetPr codeName="List5">
    <tabColor theme="9" tint="0.59999389629810485"/>
  </sheetPr>
  <dimension ref="B2:D5"/>
  <sheetViews>
    <sheetView tabSelected="1" workbookViewId="0"/>
  </sheetViews>
  <sheetFormatPr defaultRowHeight="12.75" x14ac:dyDescent="0.2"/>
  <cols>
    <col min="2" max="2" width="16.85546875" customWidth="1"/>
    <col min="3" max="3" width="33.5703125" customWidth="1"/>
  </cols>
  <sheetData>
    <row r="2" spans="2:4" ht="15" x14ac:dyDescent="0.25">
      <c r="B2" s="38" t="s">
        <v>19</v>
      </c>
      <c r="C2" s="39"/>
      <c r="D2" s="40"/>
    </row>
    <row r="4" spans="2:4" x14ac:dyDescent="0.2">
      <c r="B4" s="17" t="s">
        <v>18</v>
      </c>
      <c r="C4" s="17" t="s">
        <v>17</v>
      </c>
    </row>
    <row r="5" spans="2:4" x14ac:dyDescent="0.2">
      <c r="B5" s="18">
        <v>42370</v>
      </c>
      <c r="C5" s="12"/>
    </row>
  </sheetData>
  <mergeCells count="1">
    <mergeCell ref="B2:D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8A05-3F4A-4833-A1D4-24E86900FDF2}">
  <sheetPr>
    <tabColor rgb="FF92D050"/>
  </sheetPr>
  <dimension ref="A2:D12"/>
  <sheetViews>
    <sheetView workbookViewId="0">
      <selection activeCell="B12" sqref="B12"/>
    </sheetView>
  </sheetViews>
  <sheetFormatPr defaultRowHeight="12.75" x14ac:dyDescent="0.2"/>
  <cols>
    <col min="1" max="1" width="4.42578125" customWidth="1"/>
    <col min="2" max="2" width="18.5703125" customWidth="1"/>
    <col min="3" max="3" width="18.42578125" customWidth="1"/>
  </cols>
  <sheetData>
    <row r="2" spans="1:4" ht="18.75" customHeight="1" x14ac:dyDescent="0.2">
      <c r="B2" s="37" t="s">
        <v>106</v>
      </c>
      <c r="C2" s="37"/>
      <c r="D2" s="37"/>
    </row>
    <row r="3" spans="1:4" x14ac:dyDescent="0.2">
      <c r="A3" s="1"/>
      <c r="B3" s="2"/>
      <c r="C3" s="2"/>
      <c r="D3" s="2"/>
    </row>
    <row r="4" spans="1:4" ht="16.5" customHeight="1" x14ac:dyDescent="0.2">
      <c r="B4" s="17" t="s">
        <v>105</v>
      </c>
      <c r="C4" s="17" t="s">
        <v>118</v>
      </c>
    </row>
    <row r="5" spans="1:4" ht="16.5" customHeight="1" x14ac:dyDescent="0.2">
      <c r="A5" s="4"/>
      <c r="B5" s="14" t="s">
        <v>23</v>
      </c>
      <c r="C5" s="31">
        <v>120000</v>
      </c>
      <c r="D5" s="4"/>
    </row>
    <row r="6" spans="1:4" ht="16.5" customHeight="1" x14ac:dyDescent="0.2">
      <c r="A6" s="4"/>
      <c r="B6" s="14" t="s">
        <v>21</v>
      </c>
      <c r="C6" s="31">
        <v>15000</v>
      </c>
      <c r="D6" s="4"/>
    </row>
    <row r="7" spans="1:4" ht="16.5" customHeight="1" x14ac:dyDescent="0.2">
      <c r="A7" s="4"/>
      <c r="B7" s="14" t="s">
        <v>24</v>
      </c>
      <c r="C7" s="31">
        <v>25000</v>
      </c>
      <c r="D7" s="4"/>
    </row>
    <row r="8" spans="1:4" ht="16.5" customHeight="1" x14ac:dyDescent="0.2">
      <c r="A8" s="4"/>
      <c r="B8" s="14" t="s">
        <v>33</v>
      </c>
      <c r="C8" s="31">
        <v>19000</v>
      </c>
      <c r="D8" s="4"/>
    </row>
    <row r="9" spans="1:4" ht="16.5" customHeight="1" x14ac:dyDescent="0.2">
      <c r="A9" s="4"/>
      <c r="B9" s="14" t="s">
        <v>22</v>
      </c>
      <c r="C9" s="31">
        <v>21000</v>
      </c>
      <c r="D9" s="4"/>
    </row>
    <row r="10" spans="1:4" ht="16.5" customHeight="1" x14ac:dyDescent="0.2">
      <c r="A10" s="4"/>
      <c r="B10" s="32" t="s">
        <v>103</v>
      </c>
      <c r="C10" s="33">
        <f>SUM(C5:C9)</f>
        <v>200000</v>
      </c>
      <c r="D10" s="4"/>
    </row>
    <row r="12" spans="1:4" ht="15" x14ac:dyDescent="0.25">
      <c r="A12" s="4"/>
      <c r="B12" s="10" t="s">
        <v>102</v>
      </c>
      <c r="C12" s="30"/>
      <c r="D12" s="4"/>
    </row>
  </sheetData>
  <mergeCells count="1">
    <mergeCell ref="B2:D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CD53-53C9-4D28-B910-8A1AA0B17B86}">
  <sheetPr>
    <tabColor rgb="FF92D050"/>
  </sheetPr>
  <dimension ref="A2:E12"/>
  <sheetViews>
    <sheetView workbookViewId="0">
      <selection activeCell="B12" sqref="B12"/>
    </sheetView>
  </sheetViews>
  <sheetFormatPr defaultRowHeight="12.75" x14ac:dyDescent="0.2"/>
  <cols>
    <col min="1" max="1" width="4.42578125" customWidth="1"/>
    <col min="2" max="2" width="18.5703125" customWidth="1"/>
    <col min="3" max="3" width="18.42578125" customWidth="1"/>
  </cols>
  <sheetData>
    <row r="2" spans="1:5" ht="17.25" customHeight="1" x14ac:dyDescent="0.2">
      <c r="B2" s="37" t="s">
        <v>119</v>
      </c>
      <c r="C2" s="37"/>
      <c r="D2" s="37"/>
    </row>
    <row r="3" spans="1:5" x14ac:dyDescent="0.2">
      <c r="A3" s="1"/>
      <c r="B3" s="2"/>
      <c r="C3" s="2"/>
      <c r="D3" s="2"/>
      <c r="E3" s="2"/>
    </row>
    <row r="4" spans="1:5" ht="16.5" customHeight="1" x14ac:dyDescent="0.2">
      <c r="B4" s="17" t="s">
        <v>105</v>
      </c>
      <c r="C4" s="17" t="s">
        <v>104</v>
      </c>
    </row>
    <row r="5" spans="1:5" ht="16.5" customHeight="1" x14ac:dyDescent="0.2">
      <c r="A5" s="4"/>
      <c r="B5" s="14" t="s">
        <v>23</v>
      </c>
      <c r="C5" s="31">
        <v>120000</v>
      </c>
      <c r="D5" s="4"/>
      <c r="E5" s="4"/>
    </row>
    <row r="6" spans="1:5" ht="16.5" customHeight="1" x14ac:dyDescent="0.2">
      <c r="A6" s="4"/>
      <c r="B6" s="14" t="s">
        <v>21</v>
      </c>
      <c r="C6" s="31">
        <v>15000</v>
      </c>
      <c r="D6" s="4"/>
      <c r="E6" s="4"/>
    </row>
    <row r="7" spans="1:5" ht="16.5" customHeight="1" x14ac:dyDescent="0.2">
      <c r="A7" s="4"/>
      <c r="B7" s="14" t="s">
        <v>24</v>
      </c>
      <c r="C7" s="31">
        <v>25000</v>
      </c>
      <c r="D7" s="4"/>
      <c r="E7" s="4"/>
    </row>
    <row r="8" spans="1:5" ht="16.5" customHeight="1" x14ac:dyDescent="0.2">
      <c r="A8" s="4"/>
      <c r="B8" s="14" t="s">
        <v>33</v>
      </c>
      <c r="C8" s="31">
        <v>19000</v>
      </c>
      <c r="D8" s="4"/>
      <c r="E8" s="4"/>
    </row>
    <row r="9" spans="1:5" ht="16.5" customHeight="1" x14ac:dyDescent="0.2">
      <c r="A9" s="4"/>
      <c r="B9" s="14" t="s">
        <v>22</v>
      </c>
      <c r="C9" s="31">
        <v>21000</v>
      </c>
      <c r="D9" s="4"/>
      <c r="E9" s="4"/>
    </row>
    <row r="10" spans="1:5" ht="16.5" customHeight="1" x14ac:dyDescent="0.2">
      <c r="A10" s="4"/>
      <c r="B10" s="32" t="s">
        <v>103</v>
      </c>
      <c r="C10" s="33">
        <f>SUM(C5:C9)</f>
        <v>200000</v>
      </c>
      <c r="D10" s="4"/>
      <c r="E10" s="4"/>
    </row>
    <row r="12" spans="1:5" ht="15" x14ac:dyDescent="0.25">
      <c r="A12" s="4"/>
      <c r="B12" s="10" t="s">
        <v>120</v>
      </c>
      <c r="C12" s="30"/>
      <c r="D12" s="4"/>
      <c r="E12" s="4"/>
    </row>
  </sheetData>
  <mergeCells count="1">
    <mergeCell ref="B2:D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969B-9459-42DB-AC41-D3B759C8DB1E}">
  <sheetPr>
    <tabColor rgb="FF92D050"/>
  </sheetPr>
  <dimension ref="B2:D14"/>
  <sheetViews>
    <sheetView workbookViewId="0">
      <selection activeCell="B12" sqref="B12"/>
    </sheetView>
  </sheetViews>
  <sheetFormatPr defaultRowHeight="12.75" x14ac:dyDescent="0.2"/>
  <cols>
    <col min="3" max="3" width="16" customWidth="1"/>
    <col min="4" max="4" width="22" customWidth="1"/>
  </cols>
  <sheetData>
    <row r="2" spans="2:4" ht="15" customHeight="1" x14ac:dyDescent="0.2">
      <c r="B2" s="37" t="s">
        <v>121</v>
      </c>
      <c r="C2" s="37"/>
      <c r="D2" s="37"/>
    </row>
    <row r="4" spans="2:4" ht="15" x14ac:dyDescent="0.25">
      <c r="B4" s="10" t="s">
        <v>108</v>
      </c>
      <c r="C4" s="10"/>
      <c r="D4" s="10"/>
    </row>
    <row r="6" spans="2:4" ht="14.25" customHeight="1" x14ac:dyDescent="0.2">
      <c r="B6" s="36" t="s">
        <v>107</v>
      </c>
    </row>
    <row r="7" spans="2:4" ht="14.25" customHeight="1" x14ac:dyDescent="0.25">
      <c r="B7" s="35">
        <v>81</v>
      </c>
      <c r="D7" s="34" t="s">
        <v>122</v>
      </c>
    </row>
    <row r="8" spans="2:4" ht="14.25" customHeight="1" x14ac:dyDescent="0.2">
      <c r="B8" s="35">
        <v>-2</v>
      </c>
      <c r="D8" s="5"/>
    </row>
    <row r="9" spans="2:4" ht="14.25" customHeight="1" x14ac:dyDescent="0.2">
      <c r="B9" s="35">
        <v>25</v>
      </c>
    </row>
    <row r="10" spans="2:4" ht="14.25" customHeight="1" x14ac:dyDescent="0.2">
      <c r="B10" s="35">
        <v>1</v>
      </c>
    </row>
    <row r="11" spans="2:4" ht="14.25" customHeight="1" x14ac:dyDescent="0.2">
      <c r="B11" s="35">
        <v>58</v>
      </c>
    </row>
    <row r="12" spans="2:4" ht="14.25" customHeight="1" x14ac:dyDescent="0.2">
      <c r="B12" s="35">
        <v>-21</v>
      </c>
    </row>
    <row r="13" spans="2:4" ht="14.25" customHeight="1" x14ac:dyDescent="0.2">
      <c r="B13" s="35">
        <v>9</v>
      </c>
    </row>
    <row r="14" spans="2:4" ht="14.25" customHeight="1" x14ac:dyDescent="0.2">
      <c r="B14" s="35">
        <v>4</v>
      </c>
    </row>
  </sheetData>
  <mergeCells count="1">
    <mergeCell ref="B2:D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3ABC-9A18-48A1-8775-83333EC044EE}">
  <sheetPr>
    <tabColor theme="7" tint="0.59999389629810485"/>
  </sheetPr>
  <dimension ref="A2:H20"/>
  <sheetViews>
    <sheetView workbookViewId="0">
      <selection activeCell="G25" sqref="G25"/>
    </sheetView>
  </sheetViews>
  <sheetFormatPr defaultRowHeight="12.75" x14ac:dyDescent="0.2"/>
  <cols>
    <col min="1" max="1" width="3.5703125" customWidth="1"/>
    <col min="2" max="3" width="11.85546875" customWidth="1"/>
    <col min="4" max="4" width="11" customWidth="1"/>
    <col min="5" max="7" width="11.85546875" customWidth="1"/>
  </cols>
  <sheetData>
    <row r="2" spans="1:8" ht="18" customHeight="1" x14ac:dyDescent="0.2">
      <c r="B2" s="37" t="s">
        <v>116</v>
      </c>
      <c r="C2" s="37"/>
      <c r="D2" s="37"/>
      <c r="E2" s="37"/>
      <c r="F2" s="37"/>
      <c r="G2" s="37"/>
    </row>
    <row r="3" spans="1:8" x14ac:dyDescent="0.2">
      <c r="A3" s="2"/>
      <c r="B3" s="2"/>
      <c r="C3" s="2"/>
      <c r="D3" s="2"/>
      <c r="E3" s="2"/>
      <c r="F3" s="2"/>
      <c r="G3" s="2"/>
      <c r="H3" s="2"/>
    </row>
    <row r="5" spans="1:8" ht="18.75" x14ac:dyDescent="0.25">
      <c r="B5" s="26" t="s">
        <v>117</v>
      </c>
      <c r="C5" s="10"/>
      <c r="D5" s="10"/>
      <c r="E5" s="27">
        <v>35</v>
      </c>
      <c r="F5" s="28"/>
    </row>
    <row r="7" spans="1:8" s="4" customFormat="1" ht="21.75" customHeight="1" x14ac:dyDescent="0.2">
      <c r="B7" s="29" t="s">
        <v>87</v>
      </c>
      <c r="C7" s="29" t="s">
        <v>29</v>
      </c>
      <c r="D7" s="29" t="s">
        <v>32</v>
      </c>
      <c r="E7" s="29" t="s">
        <v>89</v>
      </c>
      <c r="F7" s="29" t="s">
        <v>67</v>
      </c>
      <c r="G7" s="29" t="s">
        <v>90</v>
      </c>
    </row>
    <row r="8" spans="1:8" s="4" customFormat="1" ht="15.75" customHeight="1" x14ac:dyDescent="0.2">
      <c r="B8" s="23">
        <v>1</v>
      </c>
      <c r="C8" s="23" t="s">
        <v>20</v>
      </c>
      <c r="D8" s="23">
        <v>20</v>
      </c>
      <c r="E8" s="23" t="s">
        <v>91</v>
      </c>
      <c r="F8" s="23" t="s">
        <v>55</v>
      </c>
      <c r="G8" s="23">
        <v>10</v>
      </c>
    </row>
    <row r="9" spans="1:8" s="4" customFormat="1" ht="15.75" customHeight="1" x14ac:dyDescent="0.2">
      <c r="B9" s="23">
        <v>2</v>
      </c>
      <c r="C9" s="23" t="s">
        <v>92</v>
      </c>
      <c r="D9" s="23">
        <v>25</v>
      </c>
      <c r="E9" s="23" t="s">
        <v>91</v>
      </c>
      <c r="F9" s="23" t="s">
        <v>55</v>
      </c>
      <c r="G9" s="23">
        <v>100</v>
      </c>
    </row>
    <row r="10" spans="1:8" s="4" customFormat="1" ht="15.75" customHeight="1" x14ac:dyDescent="0.2">
      <c r="B10" s="23">
        <v>3</v>
      </c>
      <c r="C10" s="23" t="s">
        <v>22</v>
      </c>
      <c r="D10" s="23">
        <v>29</v>
      </c>
      <c r="E10" s="23" t="s">
        <v>91</v>
      </c>
      <c r="F10" s="23" t="s">
        <v>47</v>
      </c>
      <c r="G10" s="23">
        <v>10</v>
      </c>
    </row>
    <row r="11" spans="1:8" s="4" customFormat="1" ht="15.75" customHeight="1" x14ac:dyDescent="0.2">
      <c r="B11" s="23">
        <v>4</v>
      </c>
      <c r="C11" s="23" t="s">
        <v>57</v>
      </c>
      <c r="D11" s="23">
        <v>32</v>
      </c>
      <c r="E11" s="23" t="s">
        <v>93</v>
      </c>
      <c r="F11" s="23" t="s">
        <v>55</v>
      </c>
      <c r="G11" s="23">
        <v>10</v>
      </c>
    </row>
    <row r="12" spans="1:8" s="4" customFormat="1" ht="15.75" customHeight="1" x14ac:dyDescent="0.2">
      <c r="B12" s="23">
        <v>5</v>
      </c>
      <c r="C12" s="23" t="s">
        <v>23</v>
      </c>
      <c r="D12" s="23">
        <v>34</v>
      </c>
      <c r="E12" s="23" t="s">
        <v>93</v>
      </c>
      <c r="F12" s="23" t="s">
        <v>47</v>
      </c>
      <c r="G12" s="23">
        <v>10</v>
      </c>
    </row>
    <row r="13" spans="1:8" s="4" customFormat="1" ht="15.75" customHeight="1" x14ac:dyDescent="0.2">
      <c r="B13" s="23">
        <v>6</v>
      </c>
      <c r="C13" s="23" t="s">
        <v>24</v>
      </c>
      <c r="D13" s="23">
        <v>35</v>
      </c>
      <c r="E13" s="23" t="s">
        <v>93</v>
      </c>
      <c r="F13" s="23" t="s">
        <v>94</v>
      </c>
      <c r="G13" s="23">
        <v>10</v>
      </c>
    </row>
    <row r="14" spans="1:8" s="4" customFormat="1" ht="15.75" customHeight="1" x14ac:dyDescent="0.2">
      <c r="B14" s="23">
        <v>7</v>
      </c>
      <c r="C14" s="23" t="s">
        <v>33</v>
      </c>
      <c r="D14" s="23">
        <v>42</v>
      </c>
      <c r="E14" s="23" t="s">
        <v>91</v>
      </c>
      <c r="F14" s="23" t="s">
        <v>94</v>
      </c>
      <c r="G14" s="23">
        <v>10</v>
      </c>
    </row>
    <row r="15" spans="1:8" s="4" customFormat="1" ht="15.75" customHeight="1" x14ac:dyDescent="0.2">
      <c r="B15" s="23">
        <v>8</v>
      </c>
      <c r="C15" s="23" t="s">
        <v>95</v>
      </c>
      <c r="D15" s="23">
        <v>43</v>
      </c>
      <c r="E15" s="23" t="s">
        <v>91</v>
      </c>
      <c r="F15" s="23" t="s">
        <v>52</v>
      </c>
      <c r="G15" s="23">
        <v>10</v>
      </c>
    </row>
    <row r="16" spans="1:8" s="4" customFormat="1" ht="15.75" customHeight="1" x14ac:dyDescent="0.2">
      <c r="B16" s="23">
        <v>9</v>
      </c>
      <c r="C16" s="23" t="s">
        <v>96</v>
      </c>
      <c r="D16" s="23">
        <v>44</v>
      </c>
      <c r="E16" s="23" t="s">
        <v>91</v>
      </c>
      <c r="F16" s="23" t="s">
        <v>52</v>
      </c>
      <c r="G16" s="23">
        <v>10</v>
      </c>
    </row>
    <row r="17" spans="2:7" s="4" customFormat="1" ht="15.75" customHeight="1" x14ac:dyDescent="0.2">
      <c r="B17" s="23">
        <v>10</v>
      </c>
      <c r="C17" s="23" t="s">
        <v>97</v>
      </c>
      <c r="D17" s="23">
        <v>45</v>
      </c>
      <c r="E17" s="23" t="s">
        <v>91</v>
      </c>
      <c r="F17" s="23" t="s">
        <v>98</v>
      </c>
      <c r="G17" s="23">
        <v>10</v>
      </c>
    </row>
    <row r="18" spans="2:7" s="4" customFormat="1" ht="15.75" customHeight="1" x14ac:dyDescent="0.2">
      <c r="B18" s="23">
        <v>11</v>
      </c>
      <c r="C18" s="23" t="s">
        <v>99</v>
      </c>
      <c r="D18" s="23">
        <v>50</v>
      </c>
      <c r="E18" s="23" t="s">
        <v>93</v>
      </c>
      <c r="F18" s="23" t="s">
        <v>47</v>
      </c>
      <c r="G18" s="23">
        <v>10</v>
      </c>
    </row>
    <row r="19" spans="2:7" s="4" customFormat="1" ht="15.75" customHeight="1" x14ac:dyDescent="0.2">
      <c r="B19" s="23">
        <v>12</v>
      </c>
      <c r="C19" s="23" t="s">
        <v>100</v>
      </c>
      <c r="D19" s="23">
        <v>52</v>
      </c>
      <c r="E19" s="23" t="s">
        <v>93</v>
      </c>
      <c r="F19" s="23" t="s">
        <v>47</v>
      </c>
      <c r="G19" s="23">
        <v>10</v>
      </c>
    </row>
    <row r="20" spans="2:7" s="4" customFormat="1" ht="15.75" customHeight="1" x14ac:dyDescent="0.2">
      <c r="B20" s="23">
        <v>13</v>
      </c>
      <c r="C20" s="23" t="s">
        <v>101</v>
      </c>
      <c r="D20" s="23">
        <v>55</v>
      </c>
      <c r="E20" s="23" t="s">
        <v>93</v>
      </c>
      <c r="F20" s="23" t="s">
        <v>98</v>
      </c>
      <c r="G20" s="23">
        <v>11</v>
      </c>
    </row>
  </sheetData>
  <mergeCells count="1">
    <mergeCell ref="B2:G2"/>
  </mergeCells>
  <conditionalFormatting sqref="B8:G20">
    <cfRule type="expression" dxfId="1" priority="1">
      <formula>#REF!=1</formula>
    </cfRule>
    <cfRule type="expression" dxfId="0" priority="2">
      <formula>"$G11=1"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2E4D-7E29-400E-8245-B0EE39A308FD}">
  <sheetPr codeName="List4">
    <tabColor theme="9" tint="0.59999389629810485"/>
  </sheetPr>
  <dimension ref="B2:F11"/>
  <sheetViews>
    <sheetView workbookViewId="0">
      <selection activeCell="H13" sqref="H13"/>
    </sheetView>
  </sheetViews>
  <sheetFormatPr defaultRowHeight="12.75" x14ac:dyDescent="0.2"/>
  <cols>
    <col min="1" max="1" width="7.85546875" customWidth="1"/>
    <col min="2" max="3" width="13.42578125" customWidth="1"/>
  </cols>
  <sheetData>
    <row r="2" spans="2:6" ht="15" x14ac:dyDescent="0.25">
      <c r="B2" s="38" t="s">
        <v>16</v>
      </c>
      <c r="C2" s="39"/>
      <c r="D2" s="39"/>
      <c r="E2" s="39"/>
      <c r="F2" s="40"/>
    </row>
    <row r="5" spans="2:6" x14ac:dyDescent="0.2">
      <c r="B5" s="17" t="s">
        <v>15</v>
      </c>
      <c r="C5" s="17" t="s">
        <v>14</v>
      </c>
    </row>
    <row r="6" spans="2:6" x14ac:dyDescent="0.2">
      <c r="B6" s="18">
        <f ca="1">TODAY()</f>
        <v>44694</v>
      </c>
      <c r="C6" s="14"/>
    </row>
    <row r="7" spans="2:6" x14ac:dyDescent="0.2">
      <c r="B7" s="18">
        <v>1</v>
      </c>
      <c r="C7" s="14"/>
    </row>
    <row r="8" spans="2:6" x14ac:dyDescent="0.2">
      <c r="B8" s="18">
        <v>42192</v>
      </c>
      <c r="C8" s="14"/>
    </row>
    <row r="11" spans="2:6" x14ac:dyDescent="0.2">
      <c r="B11" s="11" t="s">
        <v>109</v>
      </c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688B-7D11-4202-B235-03DB8B01307C}">
  <sheetPr>
    <tabColor theme="4" tint="0.59999389629810485"/>
  </sheetPr>
  <dimension ref="B2:F11"/>
  <sheetViews>
    <sheetView workbookViewId="0">
      <selection activeCell="B2" sqref="B2:F2"/>
    </sheetView>
  </sheetViews>
  <sheetFormatPr defaultRowHeight="12.75" x14ac:dyDescent="0.2"/>
  <cols>
    <col min="1" max="1" width="6.140625" customWidth="1"/>
    <col min="2" max="6" width="14.42578125" customWidth="1"/>
  </cols>
  <sheetData>
    <row r="2" spans="2:6" ht="15" x14ac:dyDescent="0.25">
      <c r="B2" s="38" t="s">
        <v>30</v>
      </c>
      <c r="C2" s="39"/>
      <c r="D2" s="39"/>
      <c r="E2" s="39"/>
      <c r="F2" s="40"/>
    </row>
    <row r="4" spans="2:6" ht="15" x14ac:dyDescent="0.25">
      <c r="B4" s="10" t="s">
        <v>110</v>
      </c>
      <c r="C4" s="10"/>
      <c r="D4" s="10"/>
      <c r="E4" s="10"/>
      <c r="F4" s="10"/>
    </row>
    <row r="6" spans="2:6" s="4" customFormat="1" ht="15" customHeight="1" x14ac:dyDescent="0.2">
      <c r="B6" s="20" t="s">
        <v>29</v>
      </c>
      <c r="C6" s="20" t="s">
        <v>28</v>
      </c>
      <c r="D6" s="20" t="s">
        <v>27</v>
      </c>
      <c r="E6" s="20" t="s">
        <v>26</v>
      </c>
      <c r="F6" s="20" t="s">
        <v>25</v>
      </c>
    </row>
    <row r="7" spans="2:6" s="4" customFormat="1" ht="15" customHeight="1" x14ac:dyDescent="0.2">
      <c r="B7" s="14" t="s">
        <v>24</v>
      </c>
      <c r="C7" s="14">
        <v>10000</v>
      </c>
      <c r="D7" s="14">
        <v>5000</v>
      </c>
      <c r="E7" s="14">
        <f>C7-D7</f>
        <v>5000</v>
      </c>
      <c r="F7" s="14"/>
    </row>
    <row r="8" spans="2:6" s="4" customFormat="1" ht="15" customHeight="1" x14ac:dyDescent="0.2">
      <c r="B8" s="14" t="s">
        <v>23</v>
      </c>
      <c r="C8" s="14">
        <v>8000</v>
      </c>
      <c r="D8" s="14">
        <v>2000</v>
      </c>
      <c r="E8" s="14">
        <f>C8-D8</f>
        <v>6000</v>
      </c>
      <c r="F8" s="14"/>
    </row>
    <row r="9" spans="2:6" s="4" customFormat="1" ht="15" customHeight="1" x14ac:dyDescent="0.2">
      <c r="B9" s="14" t="s">
        <v>22</v>
      </c>
      <c r="C9" s="14">
        <v>5000</v>
      </c>
      <c r="D9" s="14">
        <v>1000</v>
      </c>
      <c r="E9" s="14">
        <f>C9-D9</f>
        <v>4000</v>
      </c>
      <c r="F9" s="14"/>
    </row>
    <row r="10" spans="2:6" s="4" customFormat="1" ht="15" customHeight="1" x14ac:dyDescent="0.2">
      <c r="B10" s="14" t="s">
        <v>21</v>
      </c>
      <c r="C10" s="14">
        <v>7000</v>
      </c>
      <c r="D10" s="14">
        <v>1500</v>
      </c>
      <c r="E10" s="14">
        <f>C10-D10</f>
        <v>5500</v>
      </c>
      <c r="F10" s="14"/>
    </row>
    <row r="11" spans="2:6" s="4" customFormat="1" ht="15" customHeight="1" x14ac:dyDescent="0.2">
      <c r="B11" s="14" t="s">
        <v>20</v>
      </c>
      <c r="C11" s="14">
        <v>2000</v>
      </c>
      <c r="D11" s="14">
        <v>1000</v>
      </c>
      <c r="E11" s="14">
        <f>C11-D11</f>
        <v>1000</v>
      </c>
      <c r="F11" s="14"/>
    </row>
  </sheetData>
  <mergeCells count="1">
    <mergeCell ref="B2:F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9907-26C8-4063-B072-8AF2191129E2}">
  <sheetPr>
    <tabColor theme="4" tint="0.59999389629810485"/>
  </sheetPr>
  <dimension ref="B2:G11"/>
  <sheetViews>
    <sheetView workbookViewId="0">
      <selection activeCell="B2" sqref="B2:G2"/>
    </sheetView>
  </sheetViews>
  <sheetFormatPr defaultRowHeight="12.75" x14ac:dyDescent="0.2"/>
  <cols>
    <col min="2" max="7" width="13" customWidth="1"/>
  </cols>
  <sheetData>
    <row r="2" spans="2:7" ht="15" x14ac:dyDescent="0.25">
      <c r="B2" s="41" t="s">
        <v>111</v>
      </c>
      <c r="C2" s="41"/>
      <c r="D2" s="41"/>
      <c r="E2" s="41"/>
      <c r="F2" s="41"/>
      <c r="G2" s="41"/>
    </row>
    <row r="4" spans="2:7" ht="15" x14ac:dyDescent="0.25">
      <c r="B4" s="10" t="s">
        <v>31</v>
      </c>
      <c r="C4" s="10"/>
      <c r="D4" s="10"/>
      <c r="E4" s="10"/>
      <c r="F4" s="10"/>
      <c r="G4" s="10"/>
    </row>
    <row r="6" spans="2:7" s="4" customFormat="1" ht="17.25" customHeight="1" x14ac:dyDescent="0.2">
      <c r="B6" s="20" t="s">
        <v>29</v>
      </c>
      <c r="C6" s="20" t="s">
        <v>28</v>
      </c>
      <c r="D6" s="20" t="s">
        <v>27</v>
      </c>
      <c r="E6" s="20" t="s">
        <v>26</v>
      </c>
      <c r="F6" s="20" t="s">
        <v>32</v>
      </c>
      <c r="G6" s="20" t="s">
        <v>25</v>
      </c>
    </row>
    <row r="7" spans="2:7" s="4" customFormat="1" ht="17.25" customHeight="1" x14ac:dyDescent="0.2">
      <c r="B7" s="14" t="s">
        <v>24</v>
      </c>
      <c r="C7" s="14">
        <v>10000</v>
      </c>
      <c r="D7" s="14">
        <v>5000</v>
      </c>
      <c r="E7" s="14">
        <f>C7-D7</f>
        <v>5000</v>
      </c>
      <c r="F7" s="14">
        <v>25</v>
      </c>
      <c r="G7" s="14"/>
    </row>
    <row r="8" spans="2:7" s="4" customFormat="1" ht="17.25" customHeight="1" x14ac:dyDescent="0.2">
      <c r="B8" s="14" t="s">
        <v>23</v>
      </c>
      <c r="C8" s="14">
        <v>8000</v>
      </c>
      <c r="D8" s="14">
        <v>2000</v>
      </c>
      <c r="E8" s="14">
        <f>C8-D8</f>
        <v>6000</v>
      </c>
      <c r="F8" s="14">
        <v>15</v>
      </c>
      <c r="G8" s="14"/>
    </row>
    <row r="9" spans="2:7" s="4" customFormat="1" ht="17.25" customHeight="1" x14ac:dyDescent="0.2">
      <c r="B9" s="14" t="s">
        <v>22</v>
      </c>
      <c r="C9" s="14">
        <v>5000</v>
      </c>
      <c r="D9" s="14">
        <v>1000</v>
      </c>
      <c r="E9" s="14">
        <f>C9-D9</f>
        <v>4000</v>
      </c>
      <c r="F9" s="14">
        <v>35</v>
      </c>
      <c r="G9" s="14"/>
    </row>
    <row r="10" spans="2:7" s="4" customFormat="1" ht="17.25" customHeight="1" x14ac:dyDescent="0.2">
      <c r="B10" s="14" t="s">
        <v>21</v>
      </c>
      <c r="C10" s="14">
        <v>7000</v>
      </c>
      <c r="D10" s="14">
        <v>1500</v>
      </c>
      <c r="E10" s="14">
        <f>C10-D10</f>
        <v>5500</v>
      </c>
      <c r="F10" s="14">
        <v>27</v>
      </c>
      <c r="G10" s="14"/>
    </row>
    <row r="11" spans="2:7" s="4" customFormat="1" ht="17.25" customHeight="1" x14ac:dyDescent="0.2">
      <c r="B11" s="14" t="s">
        <v>20</v>
      </c>
      <c r="C11" s="14">
        <v>2000</v>
      </c>
      <c r="D11" s="14">
        <v>1000</v>
      </c>
      <c r="E11" s="14">
        <f>C11-D11</f>
        <v>1000</v>
      </c>
      <c r="F11" s="14">
        <v>24</v>
      </c>
      <c r="G11" s="14"/>
    </row>
  </sheetData>
  <mergeCells count="1">
    <mergeCell ref="B2:G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72CB-AD76-49F2-8E5C-4B805E56AC9D}">
  <sheetPr>
    <tabColor theme="4" tint="0.59999389629810485"/>
  </sheetPr>
  <dimension ref="B2:J13"/>
  <sheetViews>
    <sheetView topLeftCell="A4" workbookViewId="0">
      <selection activeCell="B2" sqref="B2:F2"/>
    </sheetView>
  </sheetViews>
  <sheetFormatPr defaultRowHeight="12.75" x14ac:dyDescent="0.2"/>
  <cols>
    <col min="2" max="4" width="13.85546875" customWidth="1"/>
    <col min="9" max="9" width="11.28515625" customWidth="1"/>
    <col min="10" max="10" width="39.5703125" customWidth="1"/>
  </cols>
  <sheetData>
    <row r="2" spans="2:10" ht="15" x14ac:dyDescent="0.25">
      <c r="B2" s="38" t="s">
        <v>46</v>
      </c>
      <c r="C2" s="39"/>
      <c r="D2" s="39"/>
      <c r="E2" s="39"/>
      <c r="F2" s="40"/>
    </row>
    <row r="3" spans="2:10" ht="15" x14ac:dyDescent="0.25">
      <c r="I3" s="10" t="s">
        <v>45</v>
      </c>
      <c r="J3" s="10"/>
    </row>
    <row r="4" spans="2:10" ht="15" x14ac:dyDescent="0.25">
      <c r="B4" s="19" t="s">
        <v>29</v>
      </c>
      <c r="C4" s="19" t="s">
        <v>44</v>
      </c>
      <c r="D4" s="19" t="s">
        <v>43</v>
      </c>
      <c r="I4" t="s">
        <v>42</v>
      </c>
      <c r="J4" t="s">
        <v>41</v>
      </c>
    </row>
    <row r="5" spans="2:10" x14ac:dyDescent="0.2">
      <c r="B5" s="5" t="s">
        <v>23</v>
      </c>
      <c r="C5" s="21">
        <v>55</v>
      </c>
      <c r="D5" s="5"/>
      <c r="I5" t="s">
        <v>40</v>
      </c>
      <c r="J5" t="s">
        <v>39</v>
      </c>
    </row>
    <row r="6" spans="2:10" x14ac:dyDescent="0.2">
      <c r="B6" s="5" t="s">
        <v>21</v>
      </c>
      <c r="C6" s="21">
        <v>75</v>
      </c>
      <c r="D6" s="5"/>
      <c r="I6" t="s">
        <v>38</v>
      </c>
      <c r="J6" t="s">
        <v>37</v>
      </c>
    </row>
    <row r="7" spans="2:10" x14ac:dyDescent="0.2">
      <c r="B7" s="5" t="s">
        <v>22</v>
      </c>
      <c r="C7" s="21">
        <v>92</v>
      </c>
      <c r="D7" s="5"/>
      <c r="I7" t="s">
        <v>36</v>
      </c>
      <c r="J7" t="s">
        <v>35</v>
      </c>
    </row>
    <row r="8" spans="2:10" x14ac:dyDescent="0.2">
      <c r="B8" s="5" t="s">
        <v>24</v>
      </c>
      <c r="C8" s="21">
        <v>62</v>
      </c>
      <c r="D8" s="5"/>
      <c r="I8" t="s">
        <v>34</v>
      </c>
      <c r="J8" t="s">
        <v>34</v>
      </c>
    </row>
    <row r="9" spans="2:10" x14ac:dyDescent="0.2">
      <c r="B9" s="5" t="s">
        <v>33</v>
      </c>
      <c r="C9" s="21">
        <v>82</v>
      </c>
      <c r="D9" s="5"/>
    </row>
    <row r="12" spans="2:10" x14ac:dyDescent="0.2">
      <c r="I12" s="42" t="s">
        <v>112</v>
      </c>
      <c r="J12" s="43"/>
    </row>
    <row r="13" spans="2:10" x14ac:dyDescent="0.2">
      <c r="I13" s="43"/>
      <c r="J13" s="43"/>
    </row>
  </sheetData>
  <mergeCells count="2">
    <mergeCell ref="I12:J13"/>
    <mergeCell ref="B2:F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6" tint="0.59999389629810485"/>
  </sheetPr>
  <dimension ref="A2:D11"/>
  <sheetViews>
    <sheetView workbookViewId="0">
      <selection activeCell="K34" sqref="K34"/>
    </sheetView>
  </sheetViews>
  <sheetFormatPr defaultRowHeight="12.75" x14ac:dyDescent="0.2"/>
  <cols>
    <col min="1" max="1" width="3.28515625" customWidth="1"/>
    <col min="2" max="2" width="19" customWidth="1"/>
    <col min="3" max="3" width="17.42578125" customWidth="1"/>
  </cols>
  <sheetData>
    <row r="2" spans="1:4" ht="15" x14ac:dyDescent="0.25">
      <c r="B2" s="41" t="s">
        <v>7</v>
      </c>
      <c r="C2" s="41"/>
      <c r="D2" s="41"/>
    </row>
    <row r="3" spans="1:4" x14ac:dyDescent="0.2">
      <c r="A3" s="1"/>
      <c r="B3" s="2"/>
      <c r="C3" s="2"/>
      <c r="D3" s="2"/>
    </row>
    <row r="4" spans="1:4" ht="15" x14ac:dyDescent="0.25">
      <c r="B4" s="10" t="s">
        <v>6</v>
      </c>
      <c r="C4" s="10"/>
      <c r="D4" s="10"/>
    </row>
    <row r="6" spans="1:4" ht="14.25" customHeight="1" x14ac:dyDescent="0.25">
      <c r="B6" s="13" t="s">
        <v>0</v>
      </c>
      <c r="C6" s="13" t="s">
        <v>86</v>
      </c>
      <c r="D6" s="3"/>
    </row>
    <row r="7" spans="1:4" ht="14.25" customHeight="1" x14ac:dyDescent="0.2">
      <c r="B7" s="5" t="s">
        <v>1</v>
      </c>
      <c r="C7" s="5"/>
    </row>
    <row r="8" spans="1:4" ht="14.25" customHeight="1" x14ac:dyDescent="0.2">
      <c r="B8" s="5" t="s">
        <v>2</v>
      </c>
      <c r="C8" s="5"/>
    </row>
    <row r="9" spans="1:4" ht="14.25" customHeight="1" x14ac:dyDescent="0.2">
      <c r="B9" s="5" t="s">
        <v>3</v>
      </c>
      <c r="C9" s="5"/>
    </row>
    <row r="10" spans="1:4" ht="14.25" customHeight="1" x14ac:dyDescent="0.2">
      <c r="B10" s="5" t="s">
        <v>4</v>
      </c>
      <c r="C10" s="5"/>
    </row>
    <row r="11" spans="1:4" ht="14.25" customHeight="1" x14ac:dyDescent="0.2">
      <c r="B11" s="5" t="s">
        <v>5</v>
      </c>
      <c r="C11" s="5"/>
    </row>
  </sheetData>
  <mergeCells count="1">
    <mergeCell ref="B2:D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6" tint="0.59999389629810485"/>
  </sheetPr>
  <dimension ref="A2:F9"/>
  <sheetViews>
    <sheetView workbookViewId="0">
      <selection activeCell="K34" sqref="K34"/>
    </sheetView>
  </sheetViews>
  <sheetFormatPr defaultRowHeight="12.75" x14ac:dyDescent="0.2"/>
  <cols>
    <col min="1" max="1" width="4.85546875" customWidth="1"/>
    <col min="2" max="2" width="19.28515625" customWidth="1"/>
    <col min="3" max="3" width="15.140625" customWidth="1"/>
  </cols>
  <sheetData>
    <row r="2" spans="1:6" ht="15" x14ac:dyDescent="0.25">
      <c r="B2" s="38" t="s">
        <v>10</v>
      </c>
      <c r="C2" s="39"/>
      <c r="D2" s="39"/>
      <c r="E2" s="39"/>
      <c r="F2" s="40"/>
    </row>
    <row r="3" spans="1:6" x14ac:dyDescent="0.2">
      <c r="A3" s="1"/>
      <c r="B3" s="2"/>
      <c r="C3" s="2"/>
      <c r="D3" s="2"/>
      <c r="E3" s="2"/>
    </row>
    <row r="4" spans="1:6" ht="15" x14ac:dyDescent="0.25">
      <c r="B4" s="10" t="s">
        <v>85</v>
      </c>
      <c r="C4" s="10"/>
      <c r="D4" s="10"/>
      <c r="E4" s="10"/>
      <c r="F4" s="10"/>
    </row>
    <row r="5" spans="1:6" x14ac:dyDescent="0.2">
      <c r="A5" s="4"/>
      <c r="D5" s="4"/>
      <c r="E5" s="4"/>
    </row>
    <row r="6" spans="1:6" ht="14.25" customHeight="1" x14ac:dyDescent="0.2">
      <c r="A6" s="4"/>
      <c r="B6" s="13" t="s">
        <v>8</v>
      </c>
      <c r="C6" s="13" t="s">
        <v>9</v>
      </c>
      <c r="D6" s="4"/>
      <c r="E6" s="4"/>
    </row>
    <row r="7" spans="1:6" ht="14.25" customHeight="1" x14ac:dyDescent="0.2">
      <c r="A7" s="4"/>
      <c r="B7" s="14" t="s">
        <v>11</v>
      </c>
      <c r="C7" s="14"/>
      <c r="D7" s="4"/>
      <c r="E7" s="4"/>
    </row>
    <row r="8" spans="1:6" ht="14.25" customHeight="1" x14ac:dyDescent="0.2">
      <c r="A8" s="4"/>
      <c r="B8" s="14" t="s">
        <v>12</v>
      </c>
      <c r="C8" s="14"/>
      <c r="D8" s="4"/>
      <c r="E8" s="4"/>
    </row>
    <row r="9" spans="1:6" ht="14.25" customHeight="1" x14ac:dyDescent="0.2">
      <c r="A9" s="4"/>
      <c r="B9" s="14" t="s">
        <v>13</v>
      </c>
      <c r="C9" s="14"/>
      <c r="D9" s="4"/>
      <c r="E9" s="4"/>
    </row>
  </sheetData>
  <mergeCells count="1">
    <mergeCell ref="B2:F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096B-4264-441C-AAC6-AB0ADE7EB5EA}">
  <sheetPr>
    <tabColor rgb="FFFFFF99"/>
  </sheetPr>
  <dimension ref="A1:L10"/>
  <sheetViews>
    <sheetView workbookViewId="0">
      <selection activeCell="B2" sqref="B2:F2"/>
    </sheetView>
  </sheetViews>
  <sheetFormatPr defaultRowHeight="12.75" x14ac:dyDescent="0.2"/>
  <cols>
    <col min="1" max="1" width="6.5703125" customWidth="1"/>
    <col min="2" max="2" width="10.85546875" customWidth="1"/>
    <col min="3" max="6" width="19.140625" customWidth="1"/>
    <col min="8" max="11" width="12" customWidth="1"/>
    <col min="12" max="12" width="14" customWidth="1"/>
  </cols>
  <sheetData>
    <row r="1" spans="1:12" ht="15" customHeight="1" x14ac:dyDescent="0.2">
      <c r="A1" s="4"/>
      <c r="B1" s="4"/>
      <c r="C1" s="4"/>
      <c r="D1" s="4"/>
      <c r="E1" s="4"/>
      <c r="F1" s="4"/>
      <c r="G1" s="4"/>
      <c r="H1" s="15" t="s">
        <v>87</v>
      </c>
      <c r="I1" s="15" t="s">
        <v>29</v>
      </c>
      <c r="J1" s="15" t="s">
        <v>59</v>
      </c>
      <c r="K1" s="15" t="s">
        <v>67</v>
      </c>
      <c r="L1" s="15" t="s">
        <v>66</v>
      </c>
    </row>
    <row r="2" spans="1:12" ht="15" customHeight="1" x14ac:dyDescent="0.25">
      <c r="A2" s="4"/>
      <c r="B2" s="38" t="s">
        <v>68</v>
      </c>
      <c r="C2" s="39"/>
      <c r="D2" s="39"/>
      <c r="E2" s="39"/>
      <c r="F2" s="40"/>
      <c r="G2" s="4"/>
      <c r="H2" s="14">
        <v>1</v>
      </c>
      <c r="I2" s="14" t="s">
        <v>33</v>
      </c>
      <c r="J2" s="14" t="s">
        <v>65</v>
      </c>
      <c r="K2" s="14" t="s">
        <v>55</v>
      </c>
      <c r="L2" s="14">
        <v>11</v>
      </c>
    </row>
    <row r="3" spans="1:12" ht="15" customHeight="1" x14ac:dyDescent="0.2">
      <c r="A3" s="4"/>
      <c r="B3" s="4"/>
      <c r="C3" s="4"/>
      <c r="D3" s="4"/>
      <c r="E3" s="4"/>
      <c r="F3" s="4"/>
      <c r="G3" s="4"/>
      <c r="H3" s="14">
        <v>2</v>
      </c>
      <c r="I3" s="14" t="s">
        <v>22</v>
      </c>
      <c r="J3" s="14" t="s">
        <v>63</v>
      </c>
      <c r="K3" s="14" t="s">
        <v>47</v>
      </c>
      <c r="L3" s="14">
        <v>15</v>
      </c>
    </row>
    <row r="4" spans="1:12" ht="15" customHeight="1" x14ac:dyDescent="0.25">
      <c r="A4" s="4"/>
      <c r="B4" s="10" t="s">
        <v>64</v>
      </c>
      <c r="C4" s="10"/>
      <c r="D4" s="10"/>
      <c r="E4" s="10"/>
      <c r="F4" s="10"/>
      <c r="G4" s="4"/>
      <c r="H4" s="14">
        <v>3</v>
      </c>
      <c r="I4" s="14" t="s">
        <v>23</v>
      </c>
      <c r="J4" s="14" t="s">
        <v>62</v>
      </c>
      <c r="K4" s="14" t="s">
        <v>49</v>
      </c>
      <c r="L4" s="14">
        <v>11</v>
      </c>
    </row>
    <row r="5" spans="1:12" ht="15" customHeight="1" x14ac:dyDescent="0.2">
      <c r="A5" s="4"/>
      <c r="B5" s="4"/>
      <c r="C5" s="4"/>
      <c r="D5" s="4"/>
      <c r="E5" s="4"/>
      <c r="F5" s="4"/>
      <c r="G5" s="4"/>
      <c r="H5" s="14">
        <v>4</v>
      </c>
      <c r="I5" s="14" t="s">
        <v>24</v>
      </c>
      <c r="J5" s="14" t="s">
        <v>61</v>
      </c>
      <c r="K5" s="14" t="s">
        <v>60</v>
      </c>
      <c r="L5" s="14">
        <v>10</v>
      </c>
    </row>
    <row r="6" spans="1:12" ht="15" customHeight="1" x14ac:dyDescent="0.2">
      <c r="A6" s="4"/>
      <c r="B6" s="13" t="s">
        <v>87</v>
      </c>
      <c r="C6" s="13" t="s">
        <v>29</v>
      </c>
      <c r="D6" s="13" t="s">
        <v>59</v>
      </c>
      <c r="E6" s="13" t="s">
        <v>67</v>
      </c>
      <c r="F6" s="13" t="s">
        <v>88</v>
      </c>
      <c r="G6" s="4"/>
      <c r="H6" s="14">
        <v>5</v>
      </c>
      <c r="I6" s="14" t="s">
        <v>20</v>
      </c>
      <c r="J6" s="14" t="s">
        <v>58</v>
      </c>
      <c r="K6" s="14" t="s">
        <v>55</v>
      </c>
      <c r="L6" s="14">
        <v>15</v>
      </c>
    </row>
    <row r="7" spans="1:12" ht="15" customHeight="1" x14ac:dyDescent="0.2">
      <c r="A7" s="4"/>
      <c r="B7" s="14">
        <v>2</v>
      </c>
      <c r="C7" s="14"/>
      <c r="D7" s="14"/>
      <c r="E7" s="14"/>
      <c r="F7" s="14"/>
      <c r="G7" s="4"/>
      <c r="H7" s="14">
        <v>6</v>
      </c>
      <c r="I7" s="14" t="s">
        <v>57</v>
      </c>
      <c r="J7" s="14" t="s">
        <v>56</v>
      </c>
      <c r="K7" s="14" t="s">
        <v>55</v>
      </c>
      <c r="L7" s="14">
        <v>14</v>
      </c>
    </row>
    <row r="8" spans="1:12" ht="15" customHeight="1" x14ac:dyDescent="0.2">
      <c r="A8" s="4"/>
      <c r="B8" s="14">
        <v>5</v>
      </c>
      <c r="C8" s="14"/>
      <c r="D8" s="14"/>
      <c r="E8" s="14"/>
      <c r="F8" s="14"/>
      <c r="G8" s="4"/>
      <c r="H8" s="14">
        <v>7</v>
      </c>
      <c r="I8" s="14" t="s">
        <v>54</v>
      </c>
      <c r="J8" s="14" t="s">
        <v>53</v>
      </c>
      <c r="K8" s="14" t="s">
        <v>52</v>
      </c>
      <c r="L8" s="14">
        <v>17</v>
      </c>
    </row>
    <row r="9" spans="1:12" ht="15" customHeight="1" x14ac:dyDescent="0.2">
      <c r="A9" s="4"/>
      <c r="B9" s="14">
        <v>3</v>
      </c>
      <c r="C9" s="14"/>
      <c r="D9" s="14"/>
      <c r="E9" s="14"/>
      <c r="F9" s="14"/>
      <c r="G9" s="4"/>
      <c r="H9" s="14">
        <v>8</v>
      </c>
      <c r="I9" s="14" t="s">
        <v>51</v>
      </c>
      <c r="J9" s="14" t="s">
        <v>50</v>
      </c>
      <c r="K9" s="14" t="s">
        <v>49</v>
      </c>
      <c r="L9" s="14">
        <v>18</v>
      </c>
    </row>
    <row r="10" spans="1:12" ht="15" customHeight="1" x14ac:dyDescent="0.2">
      <c r="A10" s="4"/>
      <c r="B10" s="14">
        <v>22</v>
      </c>
      <c r="C10" s="14"/>
      <c r="D10" s="14"/>
      <c r="E10" s="14"/>
      <c r="F10" s="14"/>
      <c r="G10" s="4"/>
      <c r="H10" s="14">
        <v>10</v>
      </c>
      <c r="I10" s="14" t="s">
        <v>24</v>
      </c>
      <c r="J10" s="14" t="s">
        <v>48</v>
      </c>
      <c r="K10" s="16" t="s">
        <v>47</v>
      </c>
      <c r="L10" s="14">
        <v>19</v>
      </c>
    </row>
  </sheetData>
  <mergeCells count="1">
    <mergeCell ref="B2:F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E068-A2AD-4885-8908-5B3155E9FFC0}">
  <sheetPr>
    <tabColor rgb="FFFFFF99"/>
  </sheetPr>
  <dimension ref="A2:G21"/>
  <sheetViews>
    <sheetView workbookViewId="0">
      <selection activeCell="B2" sqref="B2:G2"/>
    </sheetView>
  </sheetViews>
  <sheetFormatPr defaultRowHeight="12.75" x14ac:dyDescent="0.2"/>
  <cols>
    <col min="2" max="2" width="17" customWidth="1"/>
    <col min="3" max="7" width="13.5703125" customWidth="1"/>
  </cols>
  <sheetData>
    <row r="2" spans="1:7" ht="15" x14ac:dyDescent="0.25">
      <c r="B2" s="41" t="s">
        <v>113</v>
      </c>
      <c r="C2" s="41"/>
      <c r="D2" s="41"/>
      <c r="E2" s="41"/>
      <c r="F2" s="41"/>
      <c r="G2" s="41"/>
    </row>
    <row r="4" spans="1:7" ht="15" x14ac:dyDescent="0.25">
      <c r="B4" s="10" t="s">
        <v>84</v>
      </c>
      <c r="C4" s="10"/>
      <c r="D4" s="10"/>
      <c r="E4" s="10"/>
      <c r="F4" s="10"/>
      <c r="G4" s="10"/>
    </row>
    <row r="5" spans="1:7" ht="18" x14ac:dyDescent="0.2">
      <c r="A5" s="9"/>
      <c r="B5" s="8"/>
      <c r="C5" s="7"/>
      <c r="D5" s="7"/>
      <c r="E5" s="7"/>
      <c r="F5" s="7"/>
      <c r="G5" s="7"/>
    </row>
    <row r="6" spans="1:7" ht="15" customHeight="1" x14ac:dyDescent="0.2">
      <c r="B6" s="25"/>
      <c r="C6" s="22" t="s">
        <v>83</v>
      </c>
      <c r="D6" s="22" t="s">
        <v>82</v>
      </c>
    </row>
    <row r="7" spans="1:7" ht="15" customHeight="1" x14ac:dyDescent="0.2">
      <c r="B7" s="17" t="s">
        <v>81</v>
      </c>
      <c r="C7" s="23" t="s">
        <v>76</v>
      </c>
      <c r="D7" s="23">
        <f>MATCH(C7,C16:G16,0)</f>
        <v>3</v>
      </c>
    </row>
    <row r="8" spans="1:7" ht="15" customHeight="1" x14ac:dyDescent="0.2">
      <c r="B8" s="17" t="s">
        <v>80</v>
      </c>
      <c r="C8" s="23" t="s">
        <v>73</v>
      </c>
      <c r="D8" s="23">
        <f>MATCH(C8,B17:B21,0)</f>
        <v>1</v>
      </c>
    </row>
    <row r="9" spans="1:7" x14ac:dyDescent="0.2">
      <c r="B9" s="4"/>
      <c r="C9" s="6"/>
      <c r="D9" s="6"/>
    </row>
    <row r="10" spans="1:7" x14ac:dyDescent="0.2">
      <c r="B10" s="4"/>
      <c r="C10" s="6"/>
      <c r="D10" s="6"/>
    </row>
    <row r="11" spans="1:7" ht="15" x14ac:dyDescent="0.25">
      <c r="B11" s="10" t="s">
        <v>79</v>
      </c>
      <c r="C11" s="10"/>
      <c r="D11" s="10"/>
      <c r="E11" s="10"/>
      <c r="F11" s="5"/>
    </row>
    <row r="13" spans="1:7" ht="15" x14ac:dyDescent="0.25">
      <c r="B13" s="10" t="s">
        <v>79</v>
      </c>
      <c r="C13" s="10"/>
      <c r="D13" s="10"/>
      <c r="E13" s="10"/>
      <c r="F13" s="5"/>
    </row>
    <row r="15" spans="1:7" ht="18.75" customHeight="1" x14ac:dyDescent="0.2">
      <c r="B15" s="37" t="s">
        <v>115</v>
      </c>
      <c r="C15" s="37"/>
      <c r="D15" s="37"/>
      <c r="E15" s="37"/>
      <c r="F15" s="37"/>
      <c r="G15" s="37"/>
    </row>
    <row r="16" spans="1:7" ht="36.75" customHeight="1" x14ac:dyDescent="0.2">
      <c r="B16" s="24" t="s">
        <v>114</v>
      </c>
      <c r="C16" s="13" t="s">
        <v>78</v>
      </c>
      <c r="D16" s="13" t="s">
        <v>77</v>
      </c>
      <c r="E16" s="13" t="s">
        <v>76</v>
      </c>
      <c r="F16" s="13" t="s">
        <v>75</v>
      </c>
      <c r="G16" s="13" t="s">
        <v>74</v>
      </c>
    </row>
    <row r="17" spans="2:7" ht="15" x14ac:dyDescent="0.2">
      <c r="B17" s="22" t="s">
        <v>73</v>
      </c>
      <c r="C17" s="5">
        <v>55</v>
      </c>
      <c r="D17" s="5">
        <f>C17+6</f>
        <v>61</v>
      </c>
      <c r="E17" s="5">
        <v>77</v>
      </c>
      <c r="F17" s="5">
        <f>E17+6</f>
        <v>83</v>
      </c>
      <c r="G17" s="5">
        <f>F17+1</f>
        <v>84</v>
      </c>
    </row>
    <row r="18" spans="2:7" ht="15" x14ac:dyDescent="0.2">
      <c r="B18" s="22" t="s">
        <v>72</v>
      </c>
      <c r="C18" s="5">
        <f>C17+4</f>
        <v>59</v>
      </c>
      <c r="D18" s="5">
        <f>C18+6</f>
        <v>65</v>
      </c>
      <c r="E18" s="5">
        <f>D18+6</f>
        <v>71</v>
      </c>
      <c r="F18" s="5">
        <f>E18+6</f>
        <v>77</v>
      </c>
      <c r="G18" s="5">
        <f>F18+1</f>
        <v>78</v>
      </c>
    </row>
    <row r="19" spans="2:7" ht="15" x14ac:dyDescent="0.2">
      <c r="B19" s="22" t="s">
        <v>71</v>
      </c>
      <c r="C19" s="5">
        <f>C18+4</f>
        <v>63</v>
      </c>
      <c r="D19" s="5">
        <f>C19+6</f>
        <v>69</v>
      </c>
      <c r="E19" s="5">
        <f>D19+6</f>
        <v>75</v>
      </c>
      <c r="F19" s="5">
        <f>E19+6</f>
        <v>81</v>
      </c>
      <c r="G19" s="5">
        <f>F19+1</f>
        <v>82</v>
      </c>
    </row>
    <row r="20" spans="2:7" ht="15" x14ac:dyDescent="0.2">
      <c r="B20" s="22" t="s">
        <v>70</v>
      </c>
      <c r="C20" s="5">
        <f>C19+4</f>
        <v>67</v>
      </c>
      <c r="D20" s="5">
        <f>C20+6</f>
        <v>73</v>
      </c>
      <c r="E20" s="5">
        <f>D20+6</f>
        <v>79</v>
      </c>
      <c r="F20" s="5">
        <f>E20+6</f>
        <v>85</v>
      </c>
      <c r="G20" s="5">
        <f>F20+1</f>
        <v>86</v>
      </c>
    </row>
    <row r="21" spans="2:7" ht="15" x14ac:dyDescent="0.2">
      <c r="B21" s="22" t="s">
        <v>69</v>
      </c>
      <c r="C21" s="5">
        <f>C20+4</f>
        <v>71</v>
      </c>
      <c r="D21" s="5">
        <f>C21+6</f>
        <v>77</v>
      </c>
      <c r="E21" s="5">
        <f>D21+6</f>
        <v>83</v>
      </c>
      <c r="F21" s="5">
        <f>E21+6</f>
        <v>89</v>
      </c>
      <c r="G21" s="5">
        <f>F21+1</f>
        <v>90</v>
      </c>
    </row>
  </sheetData>
  <mergeCells count="2">
    <mergeCell ref="B15:G15"/>
    <mergeCell ref="B2:G2"/>
  </mergeCells>
  <dataValidations count="2">
    <dataValidation type="list" allowBlank="1" showInputMessage="1" showErrorMessage="1" sqref="C8:C10" xr:uid="{00000000-0002-0000-0200-000001000000}">
      <formula1>$B$17:$B$21</formula1>
    </dataValidation>
    <dataValidation type="list" allowBlank="1" showInputMessage="1" showErrorMessage="1" sqref="C7" xr:uid="{00000000-0002-0000-0200-000000000000}">
      <formula1>$C$16:$G$16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Poslední</vt:lpstr>
      <vt:lpstr>Týden</vt:lpstr>
      <vt:lpstr>Základ</vt:lpstr>
      <vt:lpstr>Pokročilé</vt:lpstr>
      <vt:lpstr>Vnořování</vt:lpstr>
      <vt:lpstr>Úprava</vt:lpstr>
      <vt:lpstr>Část</vt:lpstr>
      <vt:lpstr>Přiřadit</vt:lpstr>
      <vt:lpstr>Pohyb</vt:lpstr>
      <vt:lpstr>Plat</vt:lpstr>
      <vt:lpstr>Střed</vt:lpstr>
      <vt:lpstr>Nej</vt:lpstr>
      <vt:lpstr>Rozsah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2022-05-13T11:28:59Z</dcterms:modified>
</cp:coreProperties>
</file>