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1908F101-01D4-4CF1-8E61-B41369D9FE69}" xr6:coauthVersionLast="36" xr6:coauthVersionMax="36" xr10:uidLastSave="{00000000-0000-0000-0000-000000000000}"/>
  <bookViews>
    <workbookView xWindow="0" yWindow="0" windowWidth="16930" windowHeight="6800" activeTab="2" xr2:uid="{793ADF2D-411A-49E4-929F-67C4F6F4B1F2}"/>
  </bookViews>
  <sheets>
    <sheet name="KT" sheetId="4" r:id="rId1"/>
    <sheet name="Dáta" sheetId="1" r:id="rId2"/>
    <sheet name="Riešenie" sheetId="5" r:id="rId3"/>
  </sheet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4" i="5"/>
  <c r="G5" i="5"/>
  <c r="G6" i="5"/>
  <c r="G8" i="5"/>
  <c r="G7" i="5"/>
  <c r="G4" i="5"/>
  <c r="D4" i="5" l="1"/>
</calcChain>
</file>

<file path=xl/sharedStrings.xml><?xml version="1.0" encoding="utf-8"?>
<sst xmlns="http://schemas.openxmlformats.org/spreadsheetml/2006/main" count="120" uniqueCount="31">
  <si>
    <t>ID</t>
  </si>
  <si>
    <t>Meno predavača</t>
  </si>
  <si>
    <t>Druh športu</t>
  </si>
  <si>
    <t>Predávaný produkt</t>
  </si>
  <si>
    <t>Krajina</t>
  </si>
  <si>
    <t>Zisk</t>
  </si>
  <si>
    <t>Dátum predaja</t>
  </si>
  <si>
    <t>Rok predaja</t>
  </si>
  <si>
    <t>Filip</t>
  </si>
  <si>
    <t>Golf</t>
  </si>
  <si>
    <t>Odpaľovacia palica</t>
  </si>
  <si>
    <t>CZ</t>
  </si>
  <si>
    <t>Pavol</t>
  </si>
  <si>
    <t>Hokej</t>
  </si>
  <si>
    <t>Hokejka</t>
  </si>
  <si>
    <t>Golfová loptička</t>
  </si>
  <si>
    <t>Chrániče</t>
  </si>
  <si>
    <t>PL</t>
  </si>
  <si>
    <t>DE</t>
  </si>
  <si>
    <t>Tenis</t>
  </si>
  <si>
    <t>Raketa</t>
  </si>
  <si>
    <t>EN</t>
  </si>
  <si>
    <t>Monika</t>
  </si>
  <si>
    <t>Loptička</t>
  </si>
  <si>
    <t>HR</t>
  </si>
  <si>
    <t>Romana</t>
  </si>
  <si>
    <t>Kristína</t>
  </si>
  <si>
    <t>Puk</t>
  </si>
  <si>
    <t>Označenia riadkov</t>
  </si>
  <si>
    <t>Celkový súčet</t>
  </si>
  <si>
    <t>Súčet z Zisk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</si>
</sst>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106475115739" createdVersion="6" refreshedVersion="6" minRefreshableVersion="3" recordCount="24" xr:uid="{13E3A56C-F97B-43EB-93B4-08680D6D861D}">
  <cacheSource type="worksheet">
    <worksheetSource ref="A1:H25" sheet="Dáta"/>
  </cacheSource>
  <cacheFields count="8">
    <cacheField name="ID" numFmtId="0">
      <sharedItems containsSemiMixedTypes="0" containsString="0" containsNumber="1" containsInteger="1" minValue="1" maxValue="24"/>
    </cacheField>
    <cacheField name="Meno predavača" numFmtId="0">
      <sharedItems count="5">
        <s v="Filip"/>
        <s v="Pavol"/>
        <s v="Monika"/>
        <s v="Romana"/>
        <s v="Kristína"/>
      </sharedItems>
    </cacheField>
    <cacheField name="Druh športu" numFmtId="0">
      <sharedItems/>
    </cacheField>
    <cacheField name="Predávaný produkt" numFmtId="0">
      <sharedItems/>
    </cacheField>
    <cacheField name="Krajina" numFmtId="0">
      <sharedItems/>
    </cacheField>
    <cacheField name="Zisk" numFmtId="164">
      <sharedItems containsSemiMixedTypes="0" containsString="0" containsNumber="1" minValue="31.5" maxValue="240"/>
    </cacheField>
    <cacheField name="Dátum predaja" numFmtId="14">
      <sharedItems containsSemiMixedTypes="0" containsNonDate="0" containsDate="1" containsString="0" minDate="2006-01-01T00:00:00" maxDate="2006-12-22T00:00:00"/>
    </cacheField>
    <cacheField name="Rok predaja" numFmtId="0">
      <sharedItems containsSemiMixedTypes="0" containsString="0" containsNumber="1" containsInteger="1" minValue="2006" maxValue="2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n v="1"/>
    <x v="0"/>
    <s v="Golf"/>
    <s v="Odpaľovacia palica"/>
    <s v="CZ"/>
    <n v="66.599999999999994"/>
    <d v="2006-01-01T00:00:00"/>
    <n v="2006"/>
  </r>
  <r>
    <n v="2"/>
    <x v="1"/>
    <s v="Hokej"/>
    <s v="Hokejka"/>
    <s v="CZ"/>
    <n v="87"/>
    <d v="2006-01-05T00:00:00"/>
    <n v="2006"/>
  </r>
  <r>
    <n v="3"/>
    <x v="0"/>
    <s v="Golf"/>
    <s v="Golfová loptička"/>
    <s v="CZ"/>
    <n v="48"/>
    <d v="2006-02-07T00:00:00"/>
    <n v="2006"/>
  </r>
  <r>
    <n v="4"/>
    <x v="0"/>
    <s v="Hokej"/>
    <s v="Chrániče"/>
    <s v="CZ"/>
    <n v="106"/>
    <d v="2006-02-15T00:00:00"/>
    <n v="2006"/>
  </r>
  <r>
    <n v="5"/>
    <x v="1"/>
    <s v="Golf"/>
    <s v="Odpaľovacia palica"/>
    <s v="CZ"/>
    <n v="61.2"/>
    <d v="2006-03-26T00:00:00"/>
    <n v="2006"/>
  </r>
  <r>
    <n v="6"/>
    <x v="0"/>
    <s v="Hokej"/>
    <s v="Chrániče"/>
    <s v="PL"/>
    <n v="116.6"/>
    <d v="2006-03-10T00:00:00"/>
    <n v="2006"/>
  </r>
  <r>
    <n v="7"/>
    <x v="1"/>
    <s v="Golf"/>
    <s v="Golfová loptička"/>
    <s v="DE"/>
    <n v="31.5"/>
    <d v="2006-04-13T00:00:00"/>
    <n v="2006"/>
  </r>
  <r>
    <n v="8"/>
    <x v="1"/>
    <s v="Tenis"/>
    <s v="Raketa"/>
    <s v="EN"/>
    <n v="41.4"/>
    <d v="2006-04-10T00:00:00"/>
    <n v="2006"/>
  </r>
  <r>
    <n v="9"/>
    <x v="2"/>
    <s v="Tenis"/>
    <s v="Loptička"/>
    <s v="HR"/>
    <n v="48"/>
    <d v="2006-05-24T00:00:00"/>
    <n v="2006"/>
  </r>
  <r>
    <n v="10"/>
    <x v="3"/>
    <s v="Golf"/>
    <s v="Golfová loptička"/>
    <s v="CZ"/>
    <n v="55.5"/>
    <d v="2006-05-02T00:00:00"/>
    <n v="2006"/>
  </r>
  <r>
    <n v="11"/>
    <x v="4"/>
    <s v="Golf"/>
    <s v="Golfová loptička"/>
    <s v="CZ"/>
    <n v="58.5"/>
    <d v="2006-06-09T00:00:00"/>
    <n v="2006"/>
  </r>
  <r>
    <n v="12"/>
    <x v="0"/>
    <s v="Golf"/>
    <s v="Odpaľovacia palica"/>
    <s v="CZ"/>
    <n v="206.7"/>
    <d v="2006-06-18T00:00:00"/>
    <n v="2006"/>
  </r>
  <r>
    <n v="13"/>
    <x v="3"/>
    <s v="Hokej"/>
    <s v="Chrániče"/>
    <s v="CZ"/>
    <n v="153.69999999999999"/>
    <d v="2006-07-28T00:00:00"/>
    <n v="2006"/>
  </r>
  <r>
    <n v="14"/>
    <x v="1"/>
    <s v="Hokej"/>
    <s v="Hokejka"/>
    <s v="PL"/>
    <n v="57"/>
    <d v="2006-07-13T00:00:00"/>
    <n v="2006"/>
  </r>
  <r>
    <n v="15"/>
    <x v="0"/>
    <s v="Golf"/>
    <s v="Odpaľovacia palica"/>
    <s v="DE"/>
    <n v="240"/>
    <d v="2006-08-11T00:00:00"/>
    <n v="2006"/>
  </r>
  <r>
    <n v="16"/>
    <x v="1"/>
    <s v="Hokej"/>
    <s v="Chrániče"/>
    <s v="EN"/>
    <n v="93"/>
    <d v="2006-08-07T00:00:00"/>
    <n v="2006"/>
  </r>
  <r>
    <n v="17"/>
    <x v="3"/>
    <s v="Hokej"/>
    <s v="Chrániče"/>
    <s v="HR"/>
    <n v="148.4"/>
    <d v="2006-09-02T00:00:00"/>
    <n v="2006"/>
  </r>
  <r>
    <n v="18"/>
    <x v="0"/>
    <s v="Golf"/>
    <s v="Odpaľovacia palica"/>
    <s v="CZ"/>
    <n v="39.6"/>
    <d v="2006-09-16T00:00:00"/>
    <n v="2006"/>
  </r>
  <r>
    <n v="19"/>
    <x v="4"/>
    <s v="Hokej"/>
    <s v="Puk"/>
    <s v="CZ"/>
    <n v="75"/>
    <d v="2006-10-02T00:00:00"/>
    <n v="2006"/>
  </r>
  <r>
    <n v="20"/>
    <x v="2"/>
    <s v="Golf"/>
    <s v="Odpaľovacia palica"/>
    <s v="CZ"/>
    <n v="61.2"/>
    <d v="2006-10-07T00:00:00"/>
    <n v="2006"/>
  </r>
  <r>
    <n v="21"/>
    <x v="0"/>
    <s v="Hokej"/>
    <s v="Chrániče"/>
    <s v="CZ"/>
    <n v="148.4"/>
    <d v="2006-11-22T00:00:00"/>
    <n v="2006"/>
  </r>
  <r>
    <n v="22"/>
    <x v="1"/>
    <s v="Hokej"/>
    <s v="Hokejka"/>
    <s v="CZ"/>
    <n v="76"/>
    <d v="2006-11-06T00:00:00"/>
    <n v="2006"/>
  </r>
  <r>
    <n v="23"/>
    <x v="4"/>
    <s v="Tenis"/>
    <s v="Raketa"/>
    <s v="CZ"/>
    <n v="197.2"/>
    <d v="2006-12-21T00:00:00"/>
    <n v="2006"/>
  </r>
  <r>
    <n v="24"/>
    <x v="1"/>
    <s v="Tenis"/>
    <s v="Loptička"/>
    <s v="CZ"/>
    <n v="127.2"/>
    <d v="2006-12-18T00:00:00"/>
    <n v="20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74FF26-177C-483A-939E-DA1E9EF4067A}" name="Kontingenčná tabuľka1" cacheId="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9" firstHeaderRow="1" firstDataRow="1" firstDataCol="1"/>
  <pivotFields count="8">
    <pivotField showAll="0"/>
    <pivotField axis="axisRow" showAll="0">
      <items count="6">
        <item x="0"/>
        <item x="4"/>
        <item x="2"/>
        <item x="1"/>
        <item x="3"/>
        <item t="default"/>
      </items>
    </pivotField>
    <pivotField showAll="0"/>
    <pivotField showAll="0"/>
    <pivotField showAll="0"/>
    <pivotField dataField="1" numFmtId="164" showAll="0"/>
    <pivotField numFmtId="14"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ú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8F37F4-A0EC-4AF1-96E6-93922AFF8F22}" name="Kontingenčná tabuľka1" cacheId="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9" firstHeaderRow="1" firstDataRow="1" firstDataCol="1"/>
  <pivotFields count="8">
    <pivotField showAll="0"/>
    <pivotField axis="axisRow" showAll="0">
      <items count="6">
        <item x="0"/>
        <item x="4"/>
        <item x="2"/>
        <item x="1"/>
        <item x="3"/>
        <item t="default"/>
      </items>
    </pivotField>
    <pivotField showAll="0"/>
    <pivotField showAll="0"/>
    <pivotField showAll="0"/>
    <pivotField dataField="1" numFmtId="164" showAll="0"/>
    <pivotField numFmtId="14"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ú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1A607-0801-4945-9F6A-B03BB0CAA922}">
  <dimension ref="A3:B9"/>
  <sheetViews>
    <sheetView workbookViewId="0">
      <selection activeCell="A3" sqref="A3"/>
    </sheetView>
  </sheetViews>
  <sheetFormatPr defaultRowHeight="10" x14ac:dyDescent="0.2"/>
  <cols>
    <col min="1" max="1" width="20.6640625" bestFit="1" customWidth="1"/>
    <col min="2" max="2" width="11.77734375" bestFit="1" customWidth="1"/>
  </cols>
  <sheetData>
    <row r="3" spans="1:2" x14ac:dyDescent="0.2">
      <c r="A3" s="7" t="s">
        <v>28</v>
      </c>
      <c r="B3" t="s">
        <v>30</v>
      </c>
    </row>
    <row r="4" spans="1:2" x14ac:dyDescent="0.2">
      <c r="A4" s="8" t="s">
        <v>8</v>
      </c>
      <c r="B4" s="9">
        <v>971.9</v>
      </c>
    </row>
    <row r="5" spans="1:2" x14ac:dyDescent="0.2">
      <c r="A5" s="8" t="s">
        <v>26</v>
      </c>
      <c r="B5" s="9">
        <v>330.7</v>
      </c>
    </row>
    <row r="6" spans="1:2" x14ac:dyDescent="0.2">
      <c r="A6" s="8" t="s">
        <v>22</v>
      </c>
      <c r="B6" s="9">
        <v>109.2</v>
      </c>
    </row>
    <row r="7" spans="1:2" x14ac:dyDescent="0.2">
      <c r="A7" s="8" t="s">
        <v>12</v>
      </c>
      <c r="B7" s="9">
        <v>574.30000000000007</v>
      </c>
    </row>
    <row r="8" spans="1:2" x14ac:dyDescent="0.2">
      <c r="A8" s="8" t="s">
        <v>25</v>
      </c>
      <c r="B8" s="9">
        <v>357.6</v>
      </c>
    </row>
    <row r="9" spans="1:2" x14ac:dyDescent="0.2">
      <c r="A9" s="8" t="s">
        <v>29</v>
      </c>
      <c r="B9" s="9">
        <v>2343.6999999999998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6E762-1666-477B-844E-FBC8822D5126}">
  <dimension ref="A1:H25"/>
  <sheetViews>
    <sheetView workbookViewId="0">
      <selection activeCell="D17" sqref="A1:H25"/>
    </sheetView>
  </sheetViews>
  <sheetFormatPr defaultRowHeight="10" x14ac:dyDescent="0.2"/>
  <cols>
    <col min="2" max="2" width="17.44140625" customWidth="1"/>
    <col min="3" max="3" width="14.88671875" customWidth="1"/>
    <col min="4" max="4" width="15.77734375" customWidth="1"/>
    <col min="7" max="7" width="17.109375" customWidth="1"/>
  </cols>
  <sheetData>
    <row r="1" spans="1:8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>
        <v>1</v>
      </c>
      <c r="B2" t="s">
        <v>8</v>
      </c>
      <c r="C2" t="s">
        <v>9</v>
      </c>
      <c r="D2" t="s">
        <v>10</v>
      </c>
      <c r="E2" s="3" t="s">
        <v>11</v>
      </c>
      <c r="F2" s="4">
        <v>66.599999999999994</v>
      </c>
      <c r="G2" s="5">
        <v>38718</v>
      </c>
      <c r="H2">
        <v>2006</v>
      </c>
    </row>
    <row r="3" spans="1:8" x14ac:dyDescent="0.2">
      <c r="A3">
        <v>2</v>
      </c>
      <c r="B3" t="s">
        <v>12</v>
      </c>
      <c r="C3" t="s">
        <v>13</v>
      </c>
      <c r="D3" t="s">
        <v>14</v>
      </c>
      <c r="E3" s="3" t="s">
        <v>11</v>
      </c>
      <c r="F3" s="4">
        <v>87</v>
      </c>
      <c r="G3" s="5">
        <v>38722</v>
      </c>
      <c r="H3">
        <v>2006</v>
      </c>
    </row>
    <row r="4" spans="1:8" x14ac:dyDescent="0.2">
      <c r="A4">
        <v>3</v>
      </c>
      <c r="B4" t="s">
        <v>8</v>
      </c>
      <c r="C4" t="s">
        <v>9</v>
      </c>
      <c r="D4" t="s">
        <v>15</v>
      </c>
      <c r="E4" s="3" t="s">
        <v>11</v>
      </c>
      <c r="F4" s="4">
        <v>48</v>
      </c>
      <c r="G4" s="5">
        <v>38755</v>
      </c>
      <c r="H4">
        <v>2006</v>
      </c>
    </row>
    <row r="5" spans="1:8" x14ac:dyDescent="0.2">
      <c r="A5">
        <v>4</v>
      </c>
      <c r="B5" t="s">
        <v>8</v>
      </c>
      <c r="C5" t="s">
        <v>13</v>
      </c>
      <c r="D5" t="s">
        <v>16</v>
      </c>
      <c r="E5" s="3" t="s">
        <v>11</v>
      </c>
      <c r="F5" s="4">
        <v>106</v>
      </c>
      <c r="G5" s="5">
        <v>38763</v>
      </c>
      <c r="H5">
        <v>2006</v>
      </c>
    </row>
    <row r="6" spans="1:8" x14ac:dyDescent="0.2">
      <c r="A6">
        <v>5</v>
      </c>
      <c r="B6" t="s">
        <v>12</v>
      </c>
      <c r="C6" t="s">
        <v>9</v>
      </c>
      <c r="D6" t="s">
        <v>10</v>
      </c>
      <c r="E6" s="3" t="s">
        <v>11</v>
      </c>
      <c r="F6" s="4">
        <v>61.2</v>
      </c>
      <c r="G6" s="5">
        <v>38802</v>
      </c>
      <c r="H6">
        <v>2006</v>
      </c>
    </row>
    <row r="7" spans="1:8" x14ac:dyDescent="0.2">
      <c r="A7">
        <v>6</v>
      </c>
      <c r="B7" t="s">
        <v>8</v>
      </c>
      <c r="C7" t="s">
        <v>13</v>
      </c>
      <c r="D7" t="s">
        <v>16</v>
      </c>
      <c r="E7" s="3" t="s">
        <v>17</v>
      </c>
      <c r="F7" s="4">
        <v>116.6</v>
      </c>
      <c r="G7" s="5">
        <v>38786</v>
      </c>
      <c r="H7">
        <v>2006</v>
      </c>
    </row>
    <row r="8" spans="1:8" x14ac:dyDescent="0.2">
      <c r="A8">
        <v>7</v>
      </c>
      <c r="B8" t="s">
        <v>12</v>
      </c>
      <c r="C8" t="s">
        <v>9</v>
      </c>
      <c r="D8" t="s">
        <v>15</v>
      </c>
      <c r="E8" s="3" t="s">
        <v>18</v>
      </c>
      <c r="F8" s="4">
        <v>31.5</v>
      </c>
      <c r="G8" s="5">
        <v>38820</v>
      </c>
      <c r="H8">
        <v>2006</v>
      </c>
    </row>
    <row r="9" spans="1:8" x14ac:dyDescent="0.2">
      <c r="A9">
        <v>8</v>
      </c>
      <c r="B9" t="s">
        <v>12</v>
      </c>
      <c r="C9" t="s">
        <v>19</v>
      </c>
      <c r="D9" t="s">
        <v>20</v>
      </c>
      <c r="E9" s="3" t="s">
        <v>21</v>
      </c>
      <c r="F9" s="4">
        <v>41.4</v>
      </c>
      <c r="G9" s="5">
        <v>38817</v>
      </c>
      <c r="H9">
        <v>2006</v>
      </c>
    </row>
    <row r="10" spans="1:8" x14ac:dyDescent="0.2">
      <c r="A10">
        <v>9</v>
      </c>
      <c r="B10" s="3" t="s">
        <v>22</v>
      </c>
      <c r="C10" t="s">
        <v>19</v>
      </c>
      <c r="D10" t="s">
        <v>23</v>
      </c>
      <c r="E10" s="3" t="s">
        <v>24</v>
      </c>
      <c r="F10" s="4">
        <v>48</v>
      </c>
      <c r="G10" s="5">
        <v>38861</v>
      </c>
      <c r="H10">
        <v>2006</v>
      </c>
    </row>
    <row r="11" spans="1:8" x14ac:dyDescent="0.2">
      <c r="A11">
        <v>10</v>
      </c>
      <c r="B11" t="s">
        <v>25</v>
      </c>
      <c r="C11" t="s">
        <v>9</v>
      </c>
      <c r="D11" t="s">
        <v>15</v>
      </c>
      <c r="E11" s="3" t="s">
        <v>11</v>
      </c>
      <c r="F11" s="4">
        <v>55.5</v>
      </c>
      <c r="G11" s="5">
        <v>38839</v>
      </c>
      <c r="H11">
        <v>2006</v>
      </c>
    </row>
    <row r="12" spans="1:8" x14ac:dyDescent="0.2">
      <c r="A12">
        <v>11</v>
      </c>
      <c r="B12" s="6" t="s">
        <v>26</v>
      </c>
      <c r="C12" t="s">
        <v>9</v>
      </c>
      <c r="D12" t="s">
        <v>15</v>
      </c>
      <c r="E12" s="3" t="s">
        <v>11</v>
      </c>
      <c r="F12" s="4">
        <v>58.5</v>
      </c>
      <c r="G12" s="5">
        <v>38877</v>
      </c>
      <c r="H12">
        <v>2006</v>
      </c>
    </row>
    <row r="13" spans="1:8" x14ac:dyDescent="0.2">
      <c r="A13">
        <v>12</v>
      </c>
      <c r="B13" t="s">
        <v>8</v>
      </c>
      <c r="C13" t="s">
        <v>9</v>
      </c>
      <c r="D13" t="s">
        <v>10</v>
      </c>
      <c r="E13" s="3" t="s">
        <v>11</v>
      </c>
      <c r="F13" s="4">
        <v>206.7</v>
      </c>
      <c r="G13" s="5">
        <v>38886</v>
      </c>
      <c r="H13">
        <v>2006</v>
      </c>
    </row>
    <row r="14" spans="1:8" x14ac:dyDescent="0.2">
      <c r="A14">
        <v>13</v>
      </c>
      <c r="B14" t="s">
        <v>25</v>
      </c>
      <c r="C14" t="s">
        <v>13</v>
      </c>
      <c r="D14" t="s">
        <v>16</v>
      </c>
      <c r="E14" s="3" t="s">
        <v>11</v>
      </c>
      <c r="F14" s="4">
        <v>153.69999999999999</v>
      </c>
      <c r="G14" s="5">
        <v>38926</v>
      </c>
      <c r="H14">
        <v>2006</v>
      </c>
    </row>
    <row r="15" spans="1:8" x14ac:dyDescent="0.2">
      <c r="A15">
        <v>14</v>
      </c>
      <c r="B15" t="s">
        <v>12</v>
      </c>
      <c r="C15" t="s">
        <v>13</v>
      </c>
      <c r="D15" t="s">
        <v>14</v>
      </c>
      <c r="E15" s="3" t="s">
        <v>17</v>
      </c>
      <c r="F15" s="4">
        <v>57</v>
      </c>
      <c r="G15" s="5">
        <v>38911</v>
      </c>
      <c r="H15">
        <v>2006</v>
      </c>
    </row>
    <row r="16" spans="1:8" x14ac:dyDescent="0.2">
      <c r="A16">
        <v>15</v>
      </c>
      <c r="B16" t="s">
        <v>8</v>
      </c>
      <c r="C16" t="s">
        <v>9</v>
      </c>
      <c r="D16" t="s">
        <v>10</v>
      </c>
      <c r="E16" s="3" t="s">
        <v>18</v>
      </c>
      <c r="F16" s="4">
        <v>240</v>
      </c>
      <c r="G16" s="5">
        <v>38940</v>
      </c>
      <c r="H16">
        <v>2006</v>
      </c>
    </row>
    <row r="17" spans="1:8" x14ac:dyDescent="0.2">
      <c r="A17">
        <v>16</v>
      </c>
      <c r="B17" t="s">
        <v>12</v>
      </c>
      <c r="C17" t="s">
        <v>13</v>
      </c>
      <c r="D17" t="s">
        <v>16</v>
      </c>
      <c r="E17" s="3" t="s">
        <v>21</v>
      </c>
      <c r="F17" s="4">
        <v>93</v>
      </c>
      <c r="G17" s="5">
        <v>38936</v>
      </c>
      <c r="H17">
        <v>2006</v>
      </c>
    </row>
    <row r="18" spans="1:8" x14ac:dyDescent="0.2">
      <c r="A18">
        <v>17</v>
      </c>
      <c r="B18" t="s">
        <v>25</v>
      </c>
      <c r="C18" t="s">
        <v>13</v>
      </c>
      <c r="D18" t="s">
        <v>16</v>
      </c>
      <c r="E18" s="3" t="s">
        <v>24</v>
      </c>
      <c r="F18" s="4">
        <v>148.4</v>
      </c>
      <c r="G18" s="5">
        <v>38962</v>
      </c>
      <c r="H18">
        <v>2006</v>
      </c>
    </row>
    <row r="19" spans="1:8" x14ac:dyDescent="0.2">
      <c r="A19">
        <v>18</v>
      </c>
      <c r="B19" t="s">
        <v>8</v>
      </c>
      <c r="C19" t="s">
        <v>9</v>
      </c>
      <c r="D19" t="s">
        <v>10</v>
      </c>
      <c r="E19" s="3" t="s">
        <v>11</v>
      </c>
      <c r="F19" s="4">
        <v>39.6</v>
      </c>
      <c r="G19" s="5">
        <v>38976</v>
      </c>
      <c r="H19">
        <v>2006</v>
      </c>
    </row>
    <row r="20" spans="1:8" x14ac:dyDescent="0.2">
      <c r="A20">
        <v>19</v>
      </c>
      <c r="B20" t="s">
        <v>26</v>
      </c>
      <c r="C20" t="s">
        <v>13</v>
      </c>
      <c r="D20" t="s">
        <v>27</v>
      </c>
      <c r="E20" s="3" t="s">
        <v>11</v>
      </c>
      <c r="F20" s="4">
        <v>75</v>
      </c>
      <c r="G20" s="5">
        <v>38992</v>
      </c>
      <c r="H20">
        <v>2006</v>
      </c>
    </row>
    <row r="21" spans="1:8" x14ac:dyDescent="0.2">
      <c r="A21">
        <v>20</v>
      </c>
      <c r="B21" t="s">
        <v>22</v>
      </c>
      <c r="C21" t="s">
        <v>9</v>
      </c>
      <c r="D21" t="s">
        <v>10</v>
      </c>
      <c r="E21" s="3" t="s">
        <v>11</v>
      </c>
      <c r="F21" s="4">
        <v>61.2</v>
      </c>
      <c r="G21" s="5">
        <v>38997</v>
      </c>
      <c r="H21">
        <v>2006</v>
      </c>
    </row>
    <row r="22" spans="1:8" x14ac:dyDescent="0.2">
      <c r="A22">
        <v>21</v>
      </c>
      <c r="B22" t="s">
        <v>8</v>
      </c>
      <c r="C22" t="s">
        <v>13</v>
      </c>
      <c r="D22" t="s">
        <v>16</v>
      </c>
      <c r="E22" s="3" t="s">
        <v>11</v>
      </c>
      <c r="F22" s="4">
        <v>148.4</v>
      </c>
      <c r="G22" s="5">
        <v>39043</v>
      </c>
      <c r="H22">
        <v>2006</v>
      </c>
    </row>
    <row r="23" spans="1:8" x14ac:dyDescent="0.2">
      <c r="A23">
        <v>22</v>
      </c>
      <c r="B23" t="s">
        <v>12</v>
      </c>
      <c r="C23" t="s">
        <v>13</v>
      </c>
      <c r="D23" t="s">
        <v>14</v>
      </c>
      <c r="E23" s="3" t="s">
        <v>11</v>
      </c>
      <c r="F23" s="4">
        <v>76</v>
      </c>
      <c r="G23" s="5">
        <v>39027</v>
      </c>
      <c r="H23">
        <v>2006</v>
      </c>
    </row>
    <row r="24" spans="1:8" x14ac:dyDescent="0.2">
      <c r="A24">
        <v>23</v>
      </c>
      <c r="B24" t="s">
        <v>26</v>
      </c>
      <c r="C24" t="s">
        <v>19</v>
      </c>
      <c r="D24" t="s">
        <v>20</v>
      </c>
      <c r="E24" s="3" t="s">
        <v>11</v>
      </c>
      <c r="F24" s="4">
        <v>197.2</v>
      </c>
      <c r="G24" s="5">
        <v>39072</v>
      </c>
      <c r="H24">
        <v>2006</v>
      </c>
    </row>
    <row r="25" spans="1:8" x14ac:dyDescent="0.2">
      <c r="A25">
        <v>24</v>
      </c>
      <c r="B25" t="s">
        <v>12</v>
      </c>
      <c r="C25" t="s">
        <v>19</v>
      </c>
      <c r="D25" t="s">
        <v>23</v>
      </c>
      <c r="E25" s="3" t="s">
        <v>11</v>
      </c>
      <c r="F25" s="4">
        <v>127.2</v>
      </c>
      <c r="G25" s="5">
        <v>39069</v>
      </c>
      <c r="H25">
        <v>2006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C684-6941-47F2-9B0B-813F4F783E1F}">
  <dimension ref="A3:G9"/>
  <sheetViews>
    <sheetView tabSelected="1" workbookViewId="0">
      <selection activeCell="H12" sqref="H12"/>
    </sheetView>
  </sheetViews>
  <sheetFormatPr defaultRowHeight="10" x14ac:dyDescent="0.2"/>
  <cols>
    <col min="1" max="1" width="20.6640625" bestFit="1" customWidth="1"/>
    <col min="2" max="2" width="11.77734375" bestFit="1" customWidth="1"/>
  </cols>
  <sheetData>
    <row r="3" spans="1:7" x14ac:dyDescent="0.2">
      <c r="A3" t="s">
        <v>28</v>
      </c>
      <c r="B3" t="s">
        <v>30</v>
      </c>
    </row>
    <row r="4" spans="1:7" x14ac:dyDescent="0.2">
      <c r="A4" s="8" t="s">
        <v>8</v>
      </c>
      <c r="B4" s="9">
        <v>971.9</v>
      </c>
      <c r="D4">
        <f>GETPIVOTDATA("Zisk",$A$3,"Meno predavača","Filip")</f>
        <v>971.9</v>
      </c>
      <c r="F4" t="str">
        <f>A4</f>
        <v>Filip</v>
      </c>
      <c r="G4">
        <f>GETPIVOTDATA("Zisk",$A$3,"Meno predavača",F4)</f>
        <v>971.9</v>
      </c>
    </row>
    <row r="5" spans="1:7" x14ac:dyDescent="0.2">
      <c r="A5" s="8" t="s">
        <v>26</v>
      </c>
      <c r="B5" s="9">
        <v>330.7</v>
      </c>
      <c r="F5" t="str">
        <f t="shared" ref="F5:F8" si="0">A5</f>
        <v>Kristína</v>
      </c>
      <c r="G5">
        <f t="shared" ref="G5:G8" si="1">GETPIVOTDATA("Zisk",$A$3,"Meno predavača",F5)</f>
        <v>330.7</v>
      </c>
    </row>
    <row r="6" spans="1:7" x14ac:dyDescent="0.2">
      <c r="A6" s="8" t="s">
        <v>22</v>
      </c>
      <c r="B6" s="9">
        <v>109.2</v>
      </c>
      <c r="F6" t="str">
        <f t="shared" si="0"/>
        <v>Monika</v>
      </c>
      <c r="G6">
        <f t="shared" si="1"/>
        <v>109.2</v>
      </c>
    </row>
    <row r="7" spans="1:7" x14ac:dyDescent="0.2">
      <c r="A7" s="8" t="s">
        <v>12</v>
      </c>
      <c r="B7" s="9">
        <v>574.30000000000007</v>
      </c>
      <c r="F7" t="str">
        <f t="shared" si="0"/>
        <v>Pavol</v>
      </c>
      <c r="G7">
        <f t="shared" si="1"/>
        <v>574.30000000000007</v>
      </c>
    </row>
    <row r="8" spans="1:7" x14ac:dyDescent="0.2">
      <c r="A8" s="8" t="s">
        <v>25</v>
      </c>
      <c r="B8" s="9">
        <v>357.6</v>
      </c>
      <c r="F8" t="str">
        <f t="shared" si="0"/>
        <v>Romana</v>
      </c>
      <c r="G8">
        <f t="shared" si="1"/>
        <v>357.6</v>
      </c>
    </row>
    <row r="9" spans="1:7" x14ac:dyDescent="0.2">
      <c r="A9" s="8" t="s">
        <v>29</v>
      </c>
      <c r="B9" s="9">
        <v>2343.6999999999998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KT</vt:lpstr>
      <vt:lpstr>Dáta</vt:lpstr>
      <vt:lpstr>Riešenie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2024-04-15T22:45:51Z</dcterms:created>
  <dcterms:modified xsi:type="dcterms:W3CDTF">2024-04-16T00:36:55Z</dcterms:modified>
</cp:coreProperties>
</file>