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Moje\_VIDEOKURZY\novinky\EXCEL365\tecka\"/>
    </mc:Choice>
  </mc:AlternateContent>
  <xr:revisionPtr revIDLastSave="0" documentId="13_ncr:1_{E12CD30C-390B-4E8C-932A-A70E3CA91E4C}" xr6:coauthVersionLast="47" xr6:coauthVersionMax="47" xr10:uidLastSave="{00000000-0000-0000-0000-000000000000}"/>
  <bookViews>
    <workbookView xWindow="-120" yWindow="-120" windowWidth="29040" windowHeight="15720" activeTab="5" xr2:uid="{931F642C-A7E2-401E-8AF5-C0473DC92815}"/>
  </bookViews>
  <sheets>
    <sheet name="List1" sheetId="5" r:id="rId1"/>
    <sheet name="List2" sheetId="6" r:id="rId2"/>
    <sheet name="leden" sheetId="2" r:id="rId3"/>
    <sheet name="únor" sheetId="1" r:id="rId4"/>
    <sheet name="březen" sheetId="3" r:id="rId5"/>
    <sheet name="souhrn" sheetId="4" r:id="rId6"/>
    <sheet name="kt" sheetId="7" r:id="rId7"/>
  </sheets>
  <externalReferences>
    <externalReference r:id="rId8"/>
  </externalReferences>
  <definedNames>
    <definedName name="SEZNAM">_xlfn._xlws.SORT(_xlfn.DROP(_xlfn.UNIQUE(_xlfn._TRO_ALL([1]souhrn!$A:$A)),1))</definedName>
    <definedName name="tabulka">_xlfn._TRO_ALL(souhrn!$A:$D)</definedName>
  </definedNames>
  <calcPr calcId="191029"/>
  <pivotCaches>
    <pivotCache cacheId="6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 a="1"/>
  <c r="A2" i="4" s="1"/>
  <c r="I2" i="4" s="1" a="1"/>
  <c r="I2" i="4" s="1"/>
  <c r="A1" i="6" a="1"/>
  <c r="A1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<sst xmlns="http://schemas.openxmlformats.org/spreadsheetml/2006/main" count="123" uniqueCount="31">
  <si>
    <t>Zaměstnanec</t>
  </si>
  <si>
    <t>Cílová země</t>
  </si>
  <si>
    <t>Částka v Kč</t>
  </si>
  <si>
    <t>Datum platby</t>
  </si>
  <si>
    <t>Helga</t>
  </si>
  <si>
    <t>Rakousko</t>
  </si>
  <si>
    <t>Josef</t>
  </si>
  <si>
    <t>Česká republika</t>
  </si>
  <si>
    <t>Helmut</t>
  </si>
  <si>
    <t>Německo</t>
  </si>
  <si>
    <t>George</t>
  </si>
  <si>
    <t>USA</t>
  </si>
  <si>
    <t>John</t>
  </si>
  <si>
    <t>Anna</t>
  </si>
  <si>
    <t>Polsko</t>
  </si>
  <si>
    <t>Jaroslav</t>
  </si>
  <si>
    <t>Jana</t>
  </si>
  <si>
    <t>Bruce</t>
  </si>
  <si>
    <t>Tomáš</t>
  </si>
  <si>
    <t>Michael</t>
  </si>
  <si>
    <t>Austrálie</t>
  </si>
  <si>
    <t>Petra</t>
  </si>
  <si>
    <t>William</t>
  </si>
  <si>
    <t>Marie</t>
  </si>
  <si>
    <t>Graham</t>
  </si>
  <si>
    <t>Kanada</t>
  </si>
  <si>
    <t>Petr</t>
  </si>
  <si>
    <t>Popisky řádků</t>
  </si>
  <si>
    <t>Celkový součet</t>
  </si>
  <si>
    <t>Součet z Částka v Kč</t>
  </si>
  <si>
    <t>Lukáš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</si>
</sst>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</numFmts>
  <fonts count="3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i/>
      <sz val="12"/>
      <color theme="1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1" xfId="0" applyFont="1" applyBorder="1"/>
    <xf numFmtId="164" fontId="0" fillId="0" borderId="0" xfId="1" applyNumberFormat="1" applyFont="1"/>
    <xf numFmtId="14" fontId="0" fillId="0" borderId="0" xfId="0" applyNumberFormat="1"/>
    <xf numFmtId="44" fontId="0" fillId="0" borderId="0" xfId="1" applyFont="1"/>
    <xf numFmtId="44" fontId="2" fillId="0" borderId="1" xfId="1" applyFont="1" applyBorder="1"/>
    <xf numFmtId="14" fontId="2" fillId="0" borderId="1" xfId="0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2" borderId="0" xfId="0" applyFill="1"/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etr\Desktop\data.xlsx" TargetMode="External"/><Relationship Id="rId1" Type="http://schemas.openxmlformats.org/officeDocument/2006/relationships/externalLinkPath" Target="/Users/Petr/Desktop/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ouhrn"/>
      <sheetName val="únor"/>
      <sheetName val="leden"/>
      <sheetName val="březen"/>
    </sheetNames>
    <sheetDataSet>
      <sheetData sheetId="0">
        <row r="6">
          <cell r="A6" t="str">
            <v>Zaměstnanec</v>
          </cell>
        </row>
        <row r="7">
          <cell r="A7" t="str">
            <v>Helga</v>
          </cell>
        </row>
        <row r="8">
          <cell r="A8" t="str">
            <v>Josef</v>
          </cell>
        </row>
        <row r="9">
          <cell r="A9" t="str">
            <v>Helmut</v>
          </cell>
        </row>
        <row r="10">
          <cell r="A10" t="str">
            <v>George</v>
          </cell>
        </row>
        <row r="11">
          <cell r="A11" t="str">
            <v>John</v>
          </cell>
        </row>
        <row r="12">
          <cell r="A12" t="str">
            <v>Anna</v>
          </cell>
        </row>
        <row r="13">
          <cell r="A13" t="str">
            <v>Michael</v>
          </cell>
        </row>
        <row r="14">
          <cell r="A14" t="str">
            <v>Petra</v>
          </cell>
        </row>
        <row r="15">
          <cell r="A15" t="str">
            <v>William</v>
          </cell>
        </row>
        <row r="16">
          <cell r="A16" t="str">
            <v>Tomáš</v>
          </cell>
        </row>
        <row r="17">
          <cell r="A17" t="str">
            <v>Marie</v>
          </cell>
        </row>
        <row r="18">
          <cell r="A18" t="str">
            <v>George</v>
          </cell>
        </row>
        <row r="19">
          <cell r="A19" t="str">
            <v>Anna</v>
          </cell>
        </row>
        <row r="20">
          <cell r="A20" t="str">
            <v>Helga</v>
          </cell>
        </row>
        <row r="21">
          <cell r="A21" t="str">
            <v>Michael</v>
          </cell>
        </row>
        <row r="22">
          <cell r="A22" t="str">
            <v>Graham</v>
          </cell>
        </row>
        <row r="23">
          <cell r="A23" t="str">
            <v>ff</v>
          </cell>
        </row>
        <row r="24">
          <cell r="A24" t="str">
            <v>RR</v>
          </cell>
        </row>
      </sheetData>
      <sheetData sheetId="1"/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tr Kohoutek" refreshedDate="45757.469709606485" createdVersion="8" refreshedVersion="8" minRefreshableVersion="3" recordCount="24" xr:uid="{39D1491F-71F5-4164-8953-3F1065D6ECD1}">
  <cacheSource type="worksheet">
    <worksheetSource name="tabulka"/>
  </cacheSource>
  <cacheFields count="4">
    <cacheField name="Zaměstnanec" numFmtId="0">
      <sharedItems count="17">
        <s v="Jaroslav"/>
        <s v="Helmut"/>
        <s v="Jana"/>
        <s v="Bruce"/>
        <s v="Tomáš"/>
        <s v="Helga"/>
        <s v="Josef"/>
        <s v="George"/>
        <s v="John"/>
        <s v="Anna"/>
        <s v="Michael"/>
        <s v="Petra"/>
        <s v="William"/>
        <s v="Marie"/>
        <s v="Graham"/>
        <s v="Petr"/>
        <s v="Lukáš"/>
      </sharedItems>
    </cacheField>
    <cacheField name="Cílová země" numFmtId="0">
      <sharedItems/>
    </cacheField>
    <cacheField name="Částka v Kč" numFmtId="44">
      <sharedItems containsSemiMixedTypes="0" containsString="0" containsNumber="1" containsInteger="1" minValue="6485" maxValue="98769"/>
    </cacheField>
    <cacheField name="Datum platby" numFmtId="14">
      <sharedItems containsSemiMixedTypes="0" containsNonDate="0" containsDate="1" containsString="0" minDate="2022-01-05T00:00:00" maxDate="2022-03-1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s v="Česká republika"/>
    <n v="50452"/>
    <d v="2022-01-06T00:00:00"/>
  </r>
  <r>
    <x v="1"/>
    <s v="Německo"/>
    <n v="67320"/>
    <d v="2022-01-14T00:00:00"/>
  </r>
  <r>
    <x v="2"/>
    <s v="Česká republika"/>
    <n v="33827"/>
    <d v="2022-01-05T00:00:00"/>
  </r>
  <r>
    <x v="3"/>
    <s v="USA"/>
    <n v="6485"/>
    <d v="2022-01-12T00:00:00"/>
  </r>
  <r>
    <x v="4"/>
    <s v="Česká republika"/>
    <n v="77309"/>
    <d v="2022-01-06T00:00:00"/>
  </r>
  <r>
    <x v="2"/>
    <s v="USA"/>
    <n v="50000"/>
    <d v="2022-02-02T00:00:00"/>
  </r>
  <r>
    <x v="5"/>
    <s v="Rakousko"/>
    <n v="23472"/>
    <d v="2022-02-14T00:00:00"/>
  </r>
  <r>
    <x v="6"/>
    <s v="Česká republika"/>
    <n v="30016"/>
    <d v="2022-02-06T00:00:00"/>
  </r>
  <r>
    <x v="1"/>
    <s v="Německo"/>
    <n v="46790"/>
    <d v="2022-02-14T00:00:00"/>
  </r>
  <r>
    <x v="7"/>
    <s v="USA"/>
    <n v="10040"/>
    <d v="2022-02-04T00:00:00"/>
  </r>
  <r>
    <x v="8"/>
    <s v="USA"/>
    <n v="71878"/>
    <d v="2022-02-14T00:00:00"/>
  </r>
  <r>
    <x v="9"/>
    <s v="Polsko"/>
    <n v="15478"/>
    <d v="2022-02-06T00:00:00"/>
  </r>
  <r>
    <x v="10"/>
    <s v="Austrálie"/>
    <n v="98769"/>
    <d v="2022-03-04T00:00:00"/>
  </r>
  <r>
    <x v="11"/>
    <s v="Rakousko"/>
    <n v="73267"/>
    <d v="2022-03-14T00:00:00"/>
  </r>
  <r>
    <x v="12"/>
    <s v="USA"/>
    <n v="34933"/>
    <d v="2022-03-06T00:00:00"/>
  </r>
  <r>
    <x v="4"/>
    <s v="Česká republika"/>
    <n v="67602"/>
    <d v="2022-03-14T00:00:00"/>
  </r>
  <r>
    <x v="13"/>
    <s v="Rakousko"/>
    <n v="25061"/>
    <d v="2022-03-06T00:00:00"/>
  </r>
  <r>
    <x v="7"/>
    <s v="USA"/>
    <n v="60386"/>
    <d v="2022-03-13T00:00:00"/>
  </r>
  <r>
    <x v="9"/>
    <s v="Polsko"/>
    <n v="65221"/>
    <d v="2022-03-06T00:00:00"/>
  </r>
  <r>
    <x v="5"/>
    <s v="Rakousko"/>
    <n v="49769"/>
    <d v="2022-03-14T00:00:00"/>
  </r>
  <r>
    <x v="10"/>
    <s v="Austrálie"/>
    <n v="63980"/>
    <d v="2022-03-06T00:00:00"/>
  </r>
  <r>
    <x v="14"/>
    <s v="Kanada"/>
    <n v="57538"/>
    <d v="2022-03-14T00:00:00"/>
  </r>
  <r>
    <x v="15"/>
    <s v="Polsko"/>
    <n v="50000"/>
    <d v="2022-03-15T00:00:00"/>
  </r>
  <r>
    <x v="16"/>
    <s v="Kanada"/>
    <n v="55000"/>
    <d v="2022-03-16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181634-8E70-4A93-B811-4C2250BCA6E1}" name="Kontingenční tabulka1" cacheId="62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multipleFieldFilters="0">
  <location ref="A3:B21" firstHeaderRow="1" firstDataRow="1" firstDataCol="1"/>
  <pivotFields count="4">
    <pivotField axis="axisRow" showAll="0">
      <items count="18">
        <item x="9"/>
        <item x="3"/>
        <item x="7"/>
        <item x="14"/>
        <item x="5"/>
        <item x="1"/>
        <item x="2"/>
        <item x="0"/>
        <item x="8"/>
        <item x="6"/>
        <item x="13"/>
        <item x="10"/>
        <item x="15"/>
        <item x="11"/>
        <item x="4"/>
        <item x="12"/>
        <item x="16"/>
        <item t="default"/>
      </items>
    </pivotField>
    <pivotField showAll="0"/>
    <pivotField dataField="1" showAll="0"/>
    <pivotField showAl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Součet z Částka v Kč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C04F4-8535-46C7-904D-97878DB1A2EB}">
  <dimension ref="A4:D21"/>
  <sheetViews>
    <sheetView zoomScale="115" zoomScaleNormal="115" workbookViewId="0">
      <selection activeCell="B6" sqref="B6"/>
    </sheetView>
  </sheetViews>
  <sheetFormatPr defaultRowHeight="15" x14ac:dyDescent="0.25"/>
  <cols>
    <col min="1" max="1" width="14.5703125" bestFit="1" customWidth="1"/>
    <col min="2" max="2" width="15.140625" bestFit="1" customWidth="1"/>
    <col min="3" max="3" width="13.5703125" bestFit="1" customWidth="1"/>
    <col min="4" max="4" width="15" bestFit="1" customWidth="1"/>
  </cols>
  <sheetData>
    <row r="4" spans="1:4" ht="15.75" x14ac:dyDescent="0.25">
      <c r="A4" s="1" t="s">
        <v>0</v>
      </c>
      <c r="B4" s="1" t="s">
        <v>1</v>
      </c>
      <c r="C4" s="1" t="s">
        <v>2</v>
      </c>
      <c r="D4" s="1" t="s">
        <v>3</v>
      </c>
    </row>
    <row r="5" spans="1:4" x14ac:dyDescent="0.25">
      <c r="A5" t="s">
        <v>4</v>
      </c>
      <c r="B5" t="s">
        <v>5</v>
      </c>
      <c r="C5" s="2">
        <v>23472</v>
      </c>
      <c r="D5" s="3">
        <v>44606</v>
      </c>
    </row>
    <row r="6" spans="1:4" x14ac:dyDescent="0.25">
      <c r="A6" t="s">
        <v>6</v>
      </c>
      <c r="B6" t="s">
        <v>7</v>
      </c>
      <c r="C6" s="2">
        <v>30016</v>
      </c>
      <c r="D6" s="3">
        <v>44598</v>
      </c>
    </row>
    <row r="7" spans="1:4" x14ac:dyDescent="0.25">
      <c r="A7" t="s">
        <v>8</v>
      </c>
      <c r="B7" t="s">
        <v>9</v>
      </c>
      <c r="C7" s="2">
        <v>46790</v>
      </c>
      <c r="D7" s="3">
        <v>44606</v>
      </c>
    </row>
    <row r="8" spans="1:4" x14ac:dyDescent="0.25">
      <c r="A8" t="s">
        <v>10</v>
      </c>
      <c r="B8" t="s">
        <v>11</v>
      </c>
      <c r="C8" s="2">
        <v>10040</v>
      </c>
      <c r="D8" s="3">
        <v>44596</v>
      </c>
    </row>
    <row r="9" spans="1:4" x14ac:dyDescent="0.25">
      <c r="A9" t="s">
        <v>12</v>
      </c>
      <c r="B9" t="s">
        <v>11</v>
      </c>
      <c r="C9" s="2">
        <v>71878</v>
      </c>
      <c r="D9" s="3">
        <v>44606</v>
      </c>
    </row>
    <row r="10" spans="1:4" x14ac:dyDescent="0.25">
      <c r="A10" t="s">
        <v>13</v>
      </c>
      <c r="B10" t="s">
        <v>14</v>
      </c>
      <c r="C10" s="2">
        <v>15478</v>
      </c>
      <c r="D10" s="3">
        <v>44598</v>
      </c>
    </row>
    <row r="11" spans="1:4" x14ac:dyDescent="0.25">
      <c r="A11" t="s">
        <v>19</v>
      </c>
      <c r="B11" t="s">
        <v>20</v>
      </c>
      <c r="C11" s="2">
        <v>98769</v>
      </c>
      <c r="D11" s="3">
        <v>44624</v>
      </c>
    </row>
    <row r="12" spans="1:4" x14ac:dyDescent="0.25">
      <c r="A12" t="s">
        <v>21</v>
      </c>
      <c r="B12" t="s">
        <v>5</v>
      </c>
      <c r="C12" s="2">
        <v>73267</v>
      </c>
      <c r="D12" s="3">
        <v>44634</v>
      </c>
    </row>
    <row r="13" spans="1:4" x14ac:dyDescent="0.25">
      <c r="A13" t="s">
        <v>22</v>
      </c>
      <c r="B13" t="s">
        <v>11</v>
      </c>
      <c r="C13" s="2">
        <v>34933</v>
      </c>
      <c r="D13" s="3">
        <v>44626</v>
      </c>
    </row>
    <row r="14" spans="1:4" x14ac:dyDescent="0.25">
      <c r="A14" t="s">
        <v>18</v>
      </c>
      <c r="B14" t="s">
        <v>7</v>
      </c>
      <c r="C14" s="2">
        <v>67602</v>
      </c>
      <c r="D14" s="3">
        <v>44634</v>
      </c>
    </row>
    <row r="15" spans="1:4" x14ac:dyDescent="0.25">
      <c r="A15" t="s">
        <v>23</v>
      </c>
      <c r="B15" t="s">
        <v>5</v>
      </c>
      <c r="C15" s="2">
        <v>25061</v>
      </c>
      <c r="D15" s="3">
        <v>44626</v>
      </c>
    </row>
    <row r="16" spans="1:4" x14ac:dyDescent="0.25">
      <c r="A16" t="s">
        <v>10</v>
      </c>
      <c r="B16" t="s">
        <v>11</v>
      </c>
      <c r="C16" s="2">
        <v>60386</v>
      </c>
      <c r="D16" s="3">
        <v>44633</v>
      </c>
    </row>
    <row r="17" spans="1:4" x14ac:dyDescent="0.25">
      <c r="A17" t="s">
        <v>13</v>
      </c>
      <c r="B17" t="s">
        <v>14</v>
      </c>
      <c r="C17" s="2">
        <v>65221</v>
      </c>
      <c r="D17" s="3">
        <v>44626</v>
      </c>
    </row>
    <row r="18" spans="1:4" x14ac:dyDescent="0.25">
      <c r="A18" t="s">
        <v>4</v>
      </c>
      <c r="B18" t="s">
        <v>5</v>
      </c>
      <c r="C18" s="2">
        <v>49769</v>
      </c>
      <c r="D18" s="3">
        <v>44634</v>
      </c>
    </row>
    <row r="19" spans="1:4" x14ac:dyDescent="0.25">
      <c r="A19" t="s">
        <v>19</v>
      </c>
      <c r="B19" t="s">
        <v>20</v>
      </c>
      <c r="C19" s="2">
        <v>63980</v>
      </c>
      <c r="D19" s="3">
        <v>44626</v>
      </c>
    </row>
    <row r="20" spans="1:4" x14ac:dyDescent="0.25">
      <c r="A20" t="s">
        <v>24</v>
      </c>
      <c r="B20" t="s">
        <v>25</v>
      </c>
      <c r="C20" s="2">
        <v>57538</v>
      </c>
      <c r="D20" s="3">
        <v>44634</v>
      </c>
    </row>
    <row r="21" spans="1:4" x14ac:dyDescent="0.25">
      <c r="A21" t="s">
        <v>18</v>
      </c>
      <c r="B21" t="s">
        <v>14</v>
      </c>
      <c r="C21" s="2">
        <v>45000</v>
      </c>
      <c r="D21" s="3">
        <v>44671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78A14-BF6C-4C4C-A1D2-57427D973B5A}">
  <dimension ref="A1:D18"/>
  <sheetViews>
    <sheetView zoomScale="115" zoomScaleNormal="115" workbookViewId="0">
      <selection activeCell="C5" sqref="C5"/>
    </sheetView>
  </sheetViews>
  <sheetFormatPr defaultRowHeight="15" x14ac:dyDescent="0.25"/>
  <cols>
    <col min="3" max="3" width="13.5703125" style="4" bestFit="1" customWidth="1"/>
    <col min="4" max="4" width="11.140625" style="3" bestFit="1" customWidth="1"/>
  </cols>
  <sheetData>
    <row r="1" spans="1:4" x14ac:dyDescent="0.25">
      <c r="A1" t="str" cm="1">
        <f t="array" ref="A1:D18">_xlfn._TRO_ALL(List1!A:D)</f>
        <v>Zaměstnanec</v>
      </c>
      <c r="B1" t="str">
        <v>Cílová země</v>
      </c>
      <c r="C1" s="4" t="str">
        <v>Částka v Kč</v>
      </c>
      <c r="D1" s="3" t="str">
        <v>Datum platby</v>
      </c>
    </row>
    <row r="2" spans="1:4" x14ac:dyDescent="0.25">
      <c r="A2" t="str">
        <v>Helga</v>
      </c>
      <c r="B2" t="str">
        <v>Rakousko</v>
      </c>
      <c r="C2" s="4">
        <v>23472</v>
      </c>
      <c r="D2" s="3">
        <v>44606</v>
      </c>
    </row>
    <row r="3" spans="1:4" x14ac:dyDescent="0.25">
      <c r="A3" t="str">
        <v>Josef</v>
      </c>
      <c r="B3" t="str">
        <v>Česká republika</v>
      </c>
      <c r="C3" s="4">
        <v>30016</v>
      </c>
      <c r="D3" s="3">
        <v>44598</v>
      </c>
    </row>
    <row r="4" spans="1:4" x14ac:dyDescent="0.25">
      <c r="A4" t="str">
        <v>Helmut</v>
      </c>
      <c r="B4" t="str">
        <v>Německo</v>
      </c>
      <c r="C4" s="4">
        <v>46790</v>
      </c>
      <c r="D4" s="3">
        <v>44606</v>
      </c>
    </row>
    <row r="5" spans="1:4" x14ac:dyDescent="0.25">
      <c r="A5" t="str">
        <v>George</v>
      </c>
      <c r="B5" t="str">
        <v>USA</v>
      </c>
      <c r="C5" s="4">
        <v>10040</v>
      </c>
      <c r="D5" s="3">
        <v>44596</v>
      </c>
    </row>
    <row r="6" spans="1:4" x14ac:dyDescent="0.25">
      <c r="A6" t="str">
        <v>John</v>
      </c>
      <c r="B6" t="str">
        <v>USA</v>
      </c>
      <c r="C6" s="4">
        <v>71878</v>
      </c>
      <c r="D6" s="3">
        <v>44606</v>
      </c>
    </row>
    <row r="7" spans="1:4" x14ac:dyDescent="0.25">
      <c r="A7" t="str">
        <v>Anna</v>
      </c>
      <c r="B7" t="str">
        <v>Polsko</v>
      </c>
      <c r="C7" s="4">
        <v>15478</v>
      </c>
      <c r="D7" s="3">
        <v>44598</v>
      </c>
    </row>
    <row r="8" spans="1:4" x14ac:dyDescent="0.25">
      <c r="A8" t="str">
        <v>Michael</v>
      </c>
      <c r="B8" t="str">
        <v>Austrálie</v>
      </c>
      <c r="C8" s="4">
        <v>98769</v>
      </c>
      <c r="D8" s="3">
        <v>44624</v>
      </c>
    </row>
    <row r="9" spans="1:4" x14ac:dyDescent="0.25">
      <c r="A9" t="str">
        <v>Petra</v>
      </c>
      <c r="B9" t="str">
        <v>Rakousko</v>
      </c>
      <c r="C9" s="4">
        <v>73267</v>
      </c>
      <c r="D9" s="3">
        <v>44634</v>
      </c>
    </row>
    <row r="10" spans="1:4" x14ac:dyDescent="0.25">
      <c r="A10" t="str">
        <v>William</v>
      </c>
      <c r="B10" t="str">
        <v>USA</v>
      </c>
      <c r="C10" s="4">
        <v>34933</v>
      </c>
      <c r="D10" s="3">
        <v>44626</v>
      </c>
    </row>
    <row r="11" spans="1:4" x14ac:dyDescent="0.25">
      <c r="A11" t="str">
        <v>Tomáš</v>
      </c>
      <c r="B11" t="str">
        <v>Česká republika</v>
      </c>
      <c r="C11" s="4">
        <v>67602</v>
      </c>
      <c r="D11" s="3">
        <v>44634</v>
      </c>
    </row>
    <row r="12" spans="1:4" x14ac:dyDescent="0.25">
      <c r="A12" t="str">
        <v>Marie</v>
      </c>
      <c r="B12" t="str">
        <v>Rakousko</v>
      </c>
      <c r="C12" s="4">
        <v>25061</v>
      </c>
      <c r="D12" s="3">
        <v>44626</v>
      </c>
    </row>
    <row r="13" spans="1:4" x14ac:dyDescent="0.25">
      <c r="A13" t="str">
        <v>George</v>
      </c>
      <c r="B13" t="str">
        <v>USA</v>
      </c>
      <c r="C13" s="4">
        <v>60386</v>
      </c>
      <c r="D13" s="3">
        <v>44633</v>
      </c>
    </row>
    <row r="14" spans="1:4" x14ac:dyDescent="0.25">
      <c r="A14" t="str">
        <v>Anna</v>
      </c>
      <c r="B14" t="str">
        <v>Polsko</v>
      </c>
      <c r="C14" s="4">
        <v>65221</v>
      </c>
      <c r="D14" s="3">
        <v>44626</v>
      </c>
    </row>
    <row r="15" spans="1:4" x14ac:dyDescent="0.25">
      <c r="A15" t="str">
        <v>Helga</v>
      </c>
      <c r="B15" t="str">
        <v>Rakousko</v>
      </c>
      <c r="C15" s="4">
        <v>49769</v>
      </c>
      <c r="D15" s="3">
        <v>44634</v>
      </c>
    </row>
    <row r="16" spans="1:4" x14ac:dyDescent="0.25">
      <c r="A16" t="str">
        <v>Michael</v>
      </c>
      <c r="B16" t="str">
        <v>Austrálie</v>
      </c>
      <c r="C16" s="4">
        <v>63980</v>
      </c>
      <c r="D16" s="3">
        <v>44626</v>
      </c>
    </row>
    <row r="17" spans="1:4" x14ac:dyDescent="0.25">
      <c r="A17" t="str">
        <v>Graham</v>
      </c>
      <c r="B17" t="str">
        <v>Kanada</v>
      </c>
      <c r="C17" s="4">
        <v>57538</v>
      </c>
      <c r="D17" s="3">
        <v>44634</v>
      </c>
    </row>
    <row r="18" spans="1:4" x14ac:dyDescent="0.25">
      <c r="A18" t="str">
        <v>Tomáš</v>
      </c>
      <c r="B18" t="str">
        <v>Polsko</v>
      </c>
      <c r="C18" s="4">
        <v>45000</v>
      </c>
      <c r="D18" s="3">
        <v>44671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9F37-C2DF-49BF-B719-528F04DDB4C0}">
  <sheetPr>
    <tabColor theme="4" tint="0.59999389629810485"/>
  </sheetPr>
  <dimension ref="A1:D7"/>
  <sheetViews>
    <sheetView zoomScale="115" zoomScaleNormal="115" workbookViewId="0">
      <selection activeCell="A8" sqref="A8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3.5703125" bestFit="1" customWidth="1"/>
    <col min="4" max="4" width="15" bestFit="1" customWidth="1"/>
  </cols>
  <sheetData>
    <row r="1" spans="1:4" ht="15.7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15</v>
      </c>
      <c r="B2" t="s">
        <v>7</v>
      </c>
      <c r="C2" s="2">
        <v>50452</v>
      </c>
      <c r="D2" s="3">
        <v>44567</v>
      </c>
    </row>
    <row r="3" spans="1:4" x14ac:dyDescent="0.25">
      <c r="A3" t="s">
        <v>8</v>
      </c>
      <c r="B3" t="s">
        <v>9</v>
      </c>
      <c r="C3" s="2">
        <v>67320</v>
      </c>
      <c r="D3" s="3">
        <v>44575</v>
      </c>
    </row>
    <row r="4" spans="1:4" x14ac:dyDescent="0.25">
      <c r="A4" t="s">
        <v>16</v>
      </c>
      <c r="B4" t="s">
        <v>7</v>
      </c>
      <c r="C4" s="2">
        <v>33827</v>
      </c>
      <c r="D4" s="3">
        <v>44566</v>
      </c>
    </row>
    <row r="5" spans="1:4" x14ac:dyDescent="0.25">
      <c r="A5" t="s">
        <v>17</v>
      </c>
      <c r="B5" t="s">
        <v>11</v>
      </c>
      <c r="C5" s="2">
        <v>6485</v>
      </c>
      <c r="D5" s="3">
        <v>44573</v>
      </c>
    </row>
    <row r="6" spans="1:4" x14ac:dyDescent="0.25">
      <c r="A6" t="s">
        <v>18</v>
      </c>
      <c r="B6" t="s">
        <v>7</v>
      </c>
      <c r="C6" s="2">
        <v>77309</v>
      </c>
      <c r="D6" s="3">
        <v>44567</v>
      </c>
    </row>
    <row r="7" spans="1:4" x14ac:dyDescent="0.25">
      <c r="A7" t="s">
        <v>16</v>
      </c>
      <c r="B7" t="s">
        <v>11</v>
      </c>
      <c r="C7" s="2">
        <v>50000</v>
      </c>
      <c r="D7" s="3">
        <v>44594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4A13B-A6CB-4A73-A89E-697EC5C7E71F}">
  <sheetPr>
    <tabColor theme="4" tint="0.59999389629810485"/>
  </sheetPr>
  <dimension ref="A1:D7"/>
  <sheetViews>
    <sheetView zoomScale="115" zoomScaleNormal="115" workbookViewId="0"/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2.7109375" bestFit="1" customWidth="1"/>
    <col min="4" max="4" width="15" bestFit="1" customWidth="1"/>
  </cols>
  <sheetData>
    <row r="1" spans="1:4" ht="15.7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4</v>
      </c>
      <c r="B2" t="s">
        <v>5</v>
      </c>
      <c r="C2" s="2">
        <v>23472</v>
      </c>
      <c r="D2" s="3">
        <v>44606</v>
      </c>
    </row>
    <row r="3" spans="1:4" x14ac:dyDescent="0.25">
      <c r="A3" t="s">
        <v>6</v>
      </c>
      <c r="B3" t="s">
        <v>7</v>
      </c>
      <c r="C3" s="2">
        <v>30016</v>
      </c>
      <c r="D3" s="3">
        <v>44598</v>
      </c>
    </row>
    <row r="4" spans="1:4" x14ac:dyDescent="0.25">
      <c r="A4" t="s">
        <v>8</v>
      </c>
      <c r="B4" t="s">
        <v>9</v>
      </c>
      <c r="C4" s="2">
        <v>46790</v>
      </c>
      <c r="D4" s="3">
        <v>44606</v>
      </c>
    </row>
    <row r="5" spans="1:4" x14ac:dyDescent="0.25">
      <c r="A5" t="s">
        <v>10</v>
      </c>
      <c r="B5" t="s">
        <v>11</v>
      </c>
      <c r="C5" s="2">
        <v>10040</v>
      </c>
      <c r="D5" s="3">
        <v>44596</v>
      </c>
    </row>
    <row r="6" spans="1:4" x14ac:dyDescent="0.25">
      <c r="A6" t="s">
        <v>12</v>
      </c>
      <c r="B6" t="s">
        <v>11</v>
      </c>
      <c r="C6" s="2">
        <v>71878</v>
      </c>
      <c r="D6" s="3">
        <v>44606</v>
      </c>
    </row>
    <row r="7" spans="1:4" x14ac:dyDescent="0.25">
      <c r="A7" t="s">
        <v>13</v>
      </c>
      <c r="B7" t="s">
        <v>14</v>
      </c>
      <c r="C7" s="2">
        <v>15478</v>
      </c>
      <c r="D7" s="3">
        <v>44598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087B3-DED5-4829-83B7-A16490AC8063}">
  <sheetPr>
    <tabColor theme="4" tint="0.59999389629810485"/>
  </sheetPr>
  <dimension ref="A1:D14"/>
  <sheetViews>
    <sheetView zoomScale="115" zoomScaleNormal="115" workbookViewId="0">
      <selection activeCell="A14" sqref="A14"/>
    </sheetView>
  </sheetViews>
  <sheetFormatPr defaultColWidth="14.42578125" defaultRowHeight="15" x14ac:dyDescent="0.25"/>
  <cols>
    <col min="1" max="1" width="14.5703125" bestFit="1" customWidth="1"/>
    <col min="2" max="2" width="15.140625" bestFit="1" customWidth="1"/>
    <col min="3" max="3" width="13.5703125" bestFit="1" customWidth="1"/>
    <col min="4" max="4" width="15" bestFit="1" customWidth="1"/>
  </cols>
  <sheetData>
    <row r="1" spans="1:4" ht="15.75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t="s">
        <v>19</v>
      </c>
      <c r="B2" t="s">
        <v>20</v>
      </c>
      <c r="C2" s="2">
        <v>98769</v>
      </c>
      <c r="D2" s="3">
        <v>44624</v>
      </c>
    </row>
    <row r="3" spans="1:4" x14ac:dyDescent="0.25">
      <c r="A3" t="s">
        <v>21</v>
      </c>
      <c r="B3" t="s">
        <v>5</v>
      </c>
      <c r="C3" s="2">
        <v>73267</v>
      </c>
      <c r="D3" s="3">
        <v>44634</v>
      </c>
    </row>
    <row r="4" spans="1:4" x14ac:dyDescent="0.25">
      <c r="A4" t="s">
        <v>22</v>
      </c>
      <c r="B4" t="s">
        <v>11</v>
      </c>
      <c r="C4" s="2">
        <v>34933</v>
      </c>
      <c r="D4" s="3">
        <v>44626</v>
      </c>
    </row>
    <row r="5" spans="1:4" x14ac:dyDescent="0.25">
      <c r="A5" t="s">
        <v>18</v>
      </c>
      <c r="B5" t="s">
        <v>7</v>
      </c>
      <c r="C5" s="2">
        <v>67602</v>
      </c>
      <c r="D5" s="3">
        <v>44634</v>
      </c>
    </row>
    <row r="6" spans="1:4" x14ac:dyDescent="0.25">
      <c r="A6" t="s">
        <v>23</v>
      </c>
      <c r="B6" t="s">
        <v>5</v>
      </c>
      <c r="C6" s="2">
        <v>25061</v>
      </c>
      <c r="D6" s="3">
        <v>44626</v>
      </c>
    </row>
    <row r="7" spans="1:4" x14ac:dyDescent="0.25">
      <c r="A7" t="s">
        <v>10</v>
      </c>
      <c r="B7" t="s">
        <v>11</v>
      </c>
      <c r="C7" s="2">
        <v>60386</v>
      </c>
      <c r="D7" s="3">
        <v>44633</v>
      </c>
    </row>
    <row r="8" spans="1:4" x14ac:dyDescent="0.25">
      <c r="A8" t="s">
        <v>13</v>
      </c>
      <c r="B8" t="s">
        <v>14</v>
      </c>
      <c r="C8" s="2">
        <v>65221</v>
      </c>
      <c r="D8" s="3">
        <v>44626</v>
      </c>
    </row>
    <row r="9" spans="1:4" x14ac:dyDescent="0.25">
      <c r="A9" t="s">
        <v>4</v>
      </c>
      <c r="B9" t="s">
        <v>5</v>
      </c>
      <c r="C9" s="2">
        <v>49769</v>
      </c>
      <c r="D9" s="3">
        <v>44634</v>
      </c>
    </row>
    <row r="10" spans="1:4" x14ac:dyDescent="0.25">
      <c r="A10" t="s">
        <v>19</v>
      </c>
      <c r="B10" t="s">
        <v>20</v>
      </c>
      <c r="C10" s="2">
        <v>63980</v>
      </c>
      <c r="D10" s="3">
        <v>44626</v>
      </c>
    </row>
    <row r="11" spans="1:4" x14ac:dyDescent="0.25">
      <c r="A11" t="s">
        <v>24</v>
      </c>
      <c r="B11" t="s">
        <v>25</v>
      </c>
      <c r="C11" s="2">
        <v>57538</v>
      </c>
      <c r="D11" s="3">
        <v>44634</v>
      </c>
    </row>
    <row r="12" spans="1:4" x14ac:dyDescent="0.25">
      <c r="A12" t="s">
        <v>26</v>
      </c>
      <c r="B12" t="s">
        <v>14</v>
      </c>
      <c r="C12" s="2">
        <v>50000</v>
      </c>
      <c r="D12" s="3">
        <v>44635</v>
      </c>
    </row>
    <row r="13" spans="1:4" x14ac:dyDescent="0.25">
      <c r="A13" t="s">
        <v>30</v>
      </c>
      <c r="B13" t="s">
        <v>25</v>
      </c>
      <c r="C13" s="2">
        <v>55000</v>
      </c>
      <c r="D13" s="3">
        <v>44636</v>
      </c>
    </row>
    <row r="14" spans="1:4" x14ac:dyDescent="0.25">
      <c r="C14" s="2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88E53-60FE-4FBD-83C2-2F68041A1C81}">
  <sheetPr>
    <tabColor rgb="FF0070C0"/>
  </sheetPr>
  <dimension ref="A1:K25"/>
  <sheetViews>
    <sheetView tabSelected="1" zoomScale="115" zoomScaleNormal="115" workbookViewId="0">
      <selection activeCell="K2" sqref="K2"/>
    </sheetView>
  </sheetViews>
  <sheetFormatPr defaultRowHeight="15" x14ac:dyDescent="0.25"/>
  <cols>
    <col min="1" max="1" width="14.5703125" bestFit="1" customWidth="1"/>
    <col min="2" max="2" width="15.140625" bestFit="1" customWidth="1"/>
    <col min="3" max="3" width="13.5703125" style="4" bestFit="1" customWidth="1"/>
    <col min="4" max="4" width="15" style="3" bestFit="1" customWidth="1"/>
  </cols>
  <sheetData>
    <row r="1" spans="1:11" ht="15.75" x14ac:dyDescent="0.25">
      <c r="A1" s="1" t="s">
        <v>0</v>
      </c>
      <c r="B1" s="1" t="s">
        <v>1</v>
      </c>
      <c r="C1" s="5" t="s">
        <v>2</v>
      </c>
      <c r="D1" s="6" t="s">
        <v>3</v>
      </c>
    </row>
    <row r="2" spans="1:11" x14ac:dyDescent="0.25">
      <c r="A2" t="str" cm="1">
        <f t="array" ref="A2:D25">_xlfn.VSTACK(_xlfn._TRO_TRAILING(leden!A2:D14),_xlfn._TRO_TRAILING(únor!A2:D14),_xlfn._TRO_TRAILING(březen!A2:D15))</f>
        <v>Jaroslav</v>
      </c>
      <c r="B2" t="str">
        <v>Česká republika</v>
      </c>
      <c r="C2" s="4">
        <v>50452</v>
      </c>
      <c r="D2" s="3">
        <v>44567</v>
      </c>
      <c r="I2" t="str" cm="1">
        <f t="array" ref="I2:I18">_xlfn._xlws.SORT(_xlfn.DROP(_xlfn.UNIQUE(_xlfn._TRO_TRAILING(A:A)),1))</f>
        <v>Anna</v>
      </c>
      <c r="K2" s="10" t="s">
        <v>26</v>
      </c>
    </row>
    <row r="3" spans="1:11" x14ac:dyDescent="0.25">
      <c r="A3" t="str">
        <v>Helmut</v>
      </c>
      <c r="B3" t="str">
        <v>Německo</v>
      </c>
      <c r="C3" s="4">
        <v>67320</v>
      </c>
      <c r="D3" s="3">
        <v>44575</v>
      </c>
      <c r="I3" t="str">
        <v>Bruce</v>
      </c>
    </row>
    <row r="4" spans="1:11" x14ac:dyDescent="0.25">
      <c r="A4" t="str">
        <v>Jana</v>
      </c>
      <c r="B4" t="str">
        <v>Česká republika</v>
      </c>
      <c r="C4" s="4">
        <v>33827</v>
      </c>
      <c r="D4" s="3">
        <v>44566</v>
      </c>
      <c r="I4" t="str">
        <v>George</v>
      </c>
    </row>
    <row r="5" spans="1:11" x14ac:dyDescent="0.25">
      <c r="A5" t="str">
        <v>Bruce</v>
      </c>
      <c r="B5" t="str">
        <v>USA</v>
      </c>
      <c r="C5" s="4">
        <v>6485</v>
      </c>
      <c r="D5" s="3">
        <v>44573</v>
      </c>
      <c r="I5" t="str">
        <v>Graham</v>
      </c>
    </row>
    <row r="6" spans="1:11" x14ac:dyDescent="0.25">
      <c r="A6" t="str">
        <v>Tomáš</v>
      </c>
      <c r="B6" t="str">
        <v>Česká republika</v>
      </c>
      <c r="C6" s="4">
        <v>77309</v>
      </c>
      <c r="D6" s="3">
        <v>44567</v>
      </c>
      <c r="I6" t="str">
        <v>Helga</v>
      </c>
    </row>
    <row r="7" spans="1:11" x14ac:dyDescent="0.25">
      <c r="A7" t="str">
        <v>Jana</v>
      </c>
      <c r="B7" t="str">
        <v>USA</v>
      </c>
      <c r="C7" s="4">
        <v>50000</v>
      </c>
      <c r="D7" s="3">
        <v>44594</v>
      </c>
      <c r="I7" t="str">
        <v>Helmut</v>
      </c>
    </row>
    <row r="8" spans="1:11" x14ac:dyDescent="0.25">
      <c r="A8" t="str">
        <v>Helga</v>
      </c>
      <c r="B8" t="str">
        <v>Rakousko</v>
      </c>
      <c r="C8" s="4">
        <v>23472</v>
      </c>
      <c r="D8" s="3">
        <v>44606</v>
      </c>
      <c r="I8" t="str">
        <v>Jana</v>
      </c>
    </row>
    <row r="9" spans="1:11" x14ac:dyDescent="0.25">
      <c r="A9" t="str">
        <v>Josef</v>
      </c>
      <c r="B9" t="str">
        <v>Česká republika</v>
      </c>
      <c r="C9" s="4">
        <v>30016</v>
      </c>
      <c r="D9" s="3">
        <v>44598</v>
      </c>
      <c r="I9" t="str">
        <v>Jaroslav</v>
      </c>
    </row>
    <row r="10" spans="1:11" x14ac:dyDescent="0.25">
      <c r="A10" t="str">
        <v>Helmut</v>
      </c>
      <c r="B10" t="str">
        <v>Německo</v>
      </c>
      <c r="C10" s="4">
        <v>46790</v>
      </c>
      <c r="D10" s="3">
        <v>44606</v>
      </c>
      <c r="I10" t="str">
        <v>John</v>
      </c>
    </row>
    <row r="11" spans="1:11" x14ac:dyDescent="0.25">
      <c r="A11" t="str">
        <v>George</v>
      </c>
      <c r="B11" t="str">
        <v>USA</v>
      </c>
      <c r="C11" s="4">
        <v>10040</v>
      </c>
      <c r="D11" s="3">
        <v>44596</v>
      </c>
      <c r="I11" t="str">
        <v>Josef</v>
      </c>
    </row>
    <row r="12" spans="1:11" x14ac:dyDescent="0.25">
      <c r="A12" t="str">
        <v>John</v>
      </c>
      <c r="B12" t="str">
        <v>USA</v>
      </c>
      <c r="C12" s="4">
        <v>71878</v>
      </c>
      <c r="D12" s="3">
        <v>44606</v>
      </c>
      <c r="I12" t="str">
        <v>Lukáš</v>
      </c>
    </row>
    <row r="13" spans="1:11" x14ac:dyDescent="0.25">
      <c r="A13" t="str">
        <v>Anna</v>
      </c>
      <c r="B13" t="str">
        <v>Polsko</v>
      </c>
      <c r="C13" s="4">
        <v>15478</v>
      </c>
      <c r="D13" s="3">
        <v>44598</v>
      </c>
      <c r="I13" t="str">
        <v>Marie</v>
      </c>
    </row>
    <row r="14" spans="1:11" x14ac:dyDescent="0.25">
      <c r="A14" t="str">
        <v>Michael</v>
      </c>
      <c r="B14" t="str">
        <v>Austrálie</v>
      </c>
      <c r="C14" s="4">
        <v>98769</v>
      </c>
      <c r="D14" s="3">
        <v>44624</v>
      </c>
      <c r="I14" t="str">
        <v>Michael</v>
      </c>
    </row>
    <row r="15" spans="1:11" x14ac:dyDescent="0.25">
      <c r="A15" t="str">
        <v>Petra</v>
      </c>
      <c r="B15" t="str">
        <v>Rakousko</v>
      </c>
      <c r="C15" s="4">
        <v>73267</v>
      </c>
      <c r="D15" s="3">
        <v>44634</v>
      </c>
      <c r="I15" t="str">
        <v>Petr</v>
      </c>
    </row>
    <row r="16" spans="1:11" x14ac:dyDescent="0.25">
      <c r="A16" t="str">
        <v>William</v>
      </c>
      <c r="B16" t="str">
        <v>USA</v>
      </c>
      <c r="C16" s="4">
        <v>34933</v>
      </c>
      <c r="D16" s="3">
        <v>44626</v>
      </c>
      <c r="I16" t="str">
        <v>Petra</v>
      </c>
    </row>
    <row r="17" spans="1:9" x14ac:dyDescent="0.25">
      <c r="A17" t="str">
        <v>Tomáš</v>
      </c>
      <c r="B17" t="str">
        <v>Česká republika</v>
      </c>
      <c r="C17" s="4">
        <v>67602</v>
      </c>
      <c r="D17" s="3">
        <v>44634</v>
      </c>
      <c r="I17" t="str">
        <v>Tomáš</v>
      </c>
    </row>
    <row r="18" spans="1:9" x14ac:dyDescent="0.25">
      <c r="A18" t="str">
        <v>Marie</v>
      </c>
      <c r="B18" t="str">
        <v>Rakousko</v>
      </c>
      <c r="C18" s="4">
        <v>25061</v>
      </c>
      <c r="D18" s="3">
        <v>44626</v>
      </c>
      <c r="I18" t="str">
        <v>William</v>
      </c>
    </row>
    <row r="19" spans="1:9" x14ac:dyDescent="0.25">
      <c r="A19" t="str">
        <v>George</v>
      </c>
      <c r="B19" t="str">
        <v>USA</v>
      </c>
      <c r="C19" s="4">
        <v>60386</v>
      </c>
      <c r="D19" s="3">
        <v>44633</v>
      </c>
    </row>
    <row r="20" spans="1:9" x14ac:dyDescent="0.25">
      <c r="A20" t="str">
        <v>Anna</v>
      </c>
      <c r="B20" t="str">
        <v>Polsko</v>
      </c>
      <c r="C20" s="4">
        <v>65221</v>
      </c>
      <c r="D20" s="3">
        <v>44626</v>
      </c>
    </row>
    <row r="21" spans="1:9" x14ac:dyDescent="0.25">
      <c r="A21" t="str">
        <v>Helga</v>
      </c>
      <c r="B21" t="str">
        <v>Rakousko</v>
      </c>
      <c r="C21" s="4">
        <v>49769</v>
      </c>
      <c r="D21" s="3">
        <v>44634</v>
      </c>
    </row>
    <row r="22" spans="1:9" x14ac:dyDescent="0.25">
      <c r="A22" t="str">
        <v>Michael</v>
      </c>
      <c r="B22" t="str">
        <v>Austrálie</v>
      </c>
      <c r="C22" s="4">
        <v>63980</v>
      </c>
      <c r="D22" s="3">
        <v>44626</v>
      </c>
    </row>
    <row r="23" spans="1:9" x14ac:dyDescent="0.25">
      <c r="A23" t="str">
        <v>Graham</v>
      </c>
      <c r="B23" t="str">
        <v>Kanada</v>
      </c>
      <c r="C23" s="4">
        <v>57538</v>
      </c>
      <c r="D23" s="3">
        <v>44634</v>
      </c>
    </row>
    <row r="24" spans="1:9" x14ac:dyDescent="0.25">
      <c r="A24" t="str">
        <v>Petr</v>
      </c>
      <c r="B24" t="str">
        <v>Polsko</v>
      </c>
      <c r="C24" s="4">
        <v>50000</v>
      </c>
      <c r="D24" s="3">
        <v>44635</v>
      </c>
    </row>
    <row r="25" spans="1:9" x14ac:dyDescent="0.25">
      <c r="A25" t="str">
        <v>Lukáš</v>
      </c>
      <c r="B25" t="str">
        <v>Kanada</v>
      </c>
      <c r="C25" s="4">
        <v>55000</v>
      </c>
      <c r="D25" s="3">
        <v>44636</v>
      </c>
    </row>
  </sheetData>
  <dataValidations count="1">
    <dataValidation type="list" allowBlank="1" showInputMessage="1" showErrorMessage="1" sqref="K2" xr:uid="{A55495C2-F496-48CB-8C18-D859705DFA96}">
      <formula1>_xlfn.ANCHORARRAY($I$2)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4F237-3B03-44AC-BD0D-4A403B26EA19}">
  <dimension ref="A3:B21"/>
  <sheetViews>
    <sheetView workbookViewId="0">
      <selection activeCell="B9" sqref="B9"/>
    </sheetView>
  </sheetViews>
  <sheetFormatPr defaultRowHeight="15" x14ac:dyDescent="0.25"/>
  <cols>
    <col min="1" max="1" width="15.85546875" bestFit="1" customWidth="1"/>
    <col min="2" max="2" width="19.42578125" bestFit="1" customWidth="1"/>
  </cols>
  <sheetData>
    <row r="3" spans="1:2" x14ac:dyDescent="0.25">
      <c r="A3" s="7" t="s">
        <v>27</v>
      </c>
      <c r="B3" t="s">
        <v>29</v>
      </c>
    </row>
    <row r="4" spans="1:2" x14ac:dyDescent="0.25">
      <c r="A4" s="8" t="s">
        <v>13</v>
      </c>
      <c r="B4" s="9">
        <v>80699</v>
      </c>
    </row>
    <row r="5" spans="1:2" x14ac:dyDescent="0.25">
      <c r="A5" s="8" t="s">
        <v>17</v>
      </c>
      <c r="B5" s="9">
        <v>6485</v>
      </c>
    </row>
    <row r="6" spans="1:2" x14ac:dyDescent="0.25">
      <c r="A6" s="8" t="s">
        <v>10</v>
      </c>
      <c r="B6" s="9">
        <v>70426</v>
      </c>
    </row>
    <row r="7" spans="1:2" x14ac:dyDescent="0.25">
      <c r="A7" s="8" t="s">
        <v>24</v>
      </c>
      <c r="B7" s="9">
        <v>57538</v>
      </c>
    </row>
    <row r="8" spans="1:2" x14ac:dyDescent="0.25">
      <c r="A8" s="8" t="s">
        <v>4</v>
      </c>
      <c r="B8" s="9">
        <v>73241</v>
      </c>
    </row>
    <row r="9" spans="1:2" x14ac:dyDescent="0.25">
      <c r="A9" s="8" t="s">
        <v>8</v>
      </c>
      <c r="B9" s="9">
        <v>114110</v>
      </c>
    </row>
    <row r="10" spans="1:2" x14ac:dyDescent="0.25">
      <c r="A10" s="8" t="s">
        <v>16</v>
      </c>
      <c r="B10" s="9">
        <v>83827</v>
      </c>
    </row>
    <row r="11" spans="1:2" x14ac:dyDescent="0.25">
      <c r="A11" s="8" t="s">
        <v>15</v>
      </c>
      <c r="B11" s="9">
        <v>50452</v>
      </c>
    </row>
    <row r="12" spans="1:2" x14ac:dyDescent="0.25">
      <c r="A12" s="8" t="s">
        <v>12</v>
      </c>
      <c r="B12" s="9">
        <v>71878</v>
      </c>
    </row>
    <row r="13" spans="1:2" x14ac:dyDescent="0.25">
      <c r="A13" s="8" t="s">
        <v>6</v>
      </c>
      <c r="B13" s="9">
        <v>30016</v>
      </c>
    </row>
    <row r="14" spans="1:2" x14ac:dyDescent="0.25">
      <c r="A14" s="8" t="s">
        <v>23</v>
      </c>
      <c r="B14" s="9">
        <v>25061</v>
      </c>
    </row>
    <row r="15" spans="1:2" x14ac:dyDescent="0.25">
      <c r="A15" s="8" t="s">
        <v>19</v>
      </c>
      <c r="B15" s="9">
        <v>162749</v>
      </c>
    </row>
    <row r="16" spans="1:2" x14ac:dyDescent="0.25">
      <c r="A16" s="8" t="s">
        <v>26</v>
      </c>
      <c r="B16" s="9">
        <v>50000</v>
      </c>
    </row>
    <row r="17" spans="1:2" x14ac:dyDescent="0.25">
      <c r="A17" s="8" t="s">
        <v>21</v>
      </c>
      <c r="B17" s="9">
        <v>73267</v>
      </c>
    </row>
    <row r="18" spans="1:2" x14ac:dyDescent="0.25">
      <c r="A18" s="8" t="s">
        <v>18</v>
      </c>
      <c r="B18" s="9">
        <v>144911</v>
      </c>
    </row>
    <row r="19" spans="1:2" x14ac:dyDescent="0.25">
      <c r="A19" s="8" t="s">
        <v>22</v>
      </c>
      <c r="B19" s="9">
        <v>34933</v>
      </c>
    </row>
    <row r="20" spans="1:2" x14ac:dyDescent="0.25">
      <c r="A20" s="8" t="s">
        <v>30</v>
      </c>
      <c r="B20" s="9">
        <v>55000</v>
      </c>
    </row>
    <row r="21" spans="1:2" x14ac:dyDescent="0.25">
      <c r="A21" s="8" t="s">
        <v>28</v>
      </c>
      <c r="B21" s="9">
        <v>1184593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List1</vt:lpstr>
      <vt:lpstr>List2</vt:lpstr>
      <vt:lpstr>leden</vt:lpstr>
      <vt:lpstr>únor</vt:lpstr>
      <vt:lpstr>březen</vt:lpstr>
      <vt:lpstr>souhrn</vt:lpstr>
      <vt:lpstr>kt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2025-04-10T08:50:55Z</dcterms:created>
  <dcterms:modified xsi:type="dcterms:W3CDTF">2025-04-10T11:06:02Z</dcterms:modified>
</cp:coreProperties>
</file>