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8201"/>
  <workbookPr defaultThemeVersion="166925"/>
  <mc:AlternateContent xmlns:mc="http://schemas.openxmlformats.org/markup-compatibility/2006">
    <mc:Choice Requires="x15">
      <x15ac:absPath xmlns:x15ac="http://schemas.microsoft.com/office/spreadsheetml/2010/11/ac" url="D:\== Excel - priklady\---  == SEDUO ==--\=04\"/>
    </mc:Choice>
  </mc:AlternateContent>
  <bookViews>
    <workbookView xWindow="0" yWindow="0" windowWidth="19140" windowHeight="7500"/>
  </bookViews>
  <sheets>
    <sheet name="Úvod" sheetId="27" r:id="rId1"/>
    <sheet name="Data" sheetId="20" r:id="rId2"/>
    <sheet name="Tabulka" sheetId="19" r:id="rId3"/>
    <sheet name="Tabulka (2)" sheetId="25" r:id="rId4"/>
    <sheet name="Tabulka výpočty" sheetId="21" r:id="rId5"/>
    <sheet name="Tabulka s daty" sheetId="24" r:id="rId6"/>
    <sheet name="Tip - KT" sheetId="28" r:id="rId7"/>
  </sheets>
  <definedNames>
    <definedName name="Produkt">Data!$D$2:$D$6</definedName>
    <definedName name="Region">Data!$B$2:$B$4</definedName>
  </definedNames>
  <calcPr calcId="171027"/>
  <pivotCaches>
    <pivotCache cacheId="4" r:id="rId8"/>
  </pivotCache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24" l="1"/>
  <c r="F9" i="24" s="1"/>
  <c r="E10" i="24"/>
  <c r="F10" i="24" s="1"/>
  <c r="E8" i="24"/>
  <c r="F8" i="24" s="1"/>
  <c r="E7" i="24"/>
  <c r="F7" i="24" s="1"/>
  <c r="E6" i="24" l="1"/>
  <c r="F6" i="24" s="1"/>
  <c r="E5" i="24"/>
  <c r="F5" i="24" s="1"/>
  <c r="E5" i="21"/>
  <c r="F5" i="21" s="1"/>
  <c r="E6" i="21"/>
</calcChain>
</file>

<file path=xl/sharedStrings.xml><?xml version="1.0" encoding="utf-8"?>
<sst xmlns="http://schemas.openxmlformats.org/spreadsheetml/2006/main" count="90" uniqueCount="50">
  <si>
    <t>Pavel Lasák</t>
  </si>
  <si>
    <t>http://bit.ly/ExcelSeduo</t>
  </si>
  <si>
    <t>http://bit.ly/pivotkySeduo</t>
  </si>
  <si>
    <t>Region</t>
  </si>
  <si>
    <t>Produkt</t>
  </si>
  <si>
    <t>Služba</t>
  </si>
  <si>
    <t>Počet hodin</t>
  </si>
  <si>
    <t>Cena za hodinu</t>
  </si>
  <si>
    <t>Pravní zastoupení</t>
  </si>
  <si>
    <t>Smlouva nemovitost</t>
  </si>
  <si>
    <t>Žaloba</t>
  </si>
  <si>
    <t>Konzultace</t>
  </si>
  <si>
    <t>Cena</t>
  </si>
  <si>
    <t>Telefonát</t>
  </si>
  <si>
    <t>Morava</t>
  </si>
  <si>
    <t>Čechy</t>
  </si>
  <si>
    <t>Slezsko</t>
  </si>
  <si>
    <t>Popisky řádků</t>
  </si>
  <si>
    <t>Celkový součet</t>
  </si>
  <si>
    <t>Celkem</t>
  </si>
  <si>
    <t xml:space="preserve">Jak na Excel </t>
  </si>
  <si>
    <t>Cvičení, která vás prověří</t>
  </si>
  <si>
    <t>V čem se tímhle cvičením zlepšíte?</t>
  </si>
  <si>
    <t>Lektor, expert na Microsoft Excel, držitel prestižního ocenění Microsoftu MVP v České republice</t>
  </si>
  <si>
    <t>Další on line kurzy na SEDUO:</t>
  </si>
  <si>
    <t>Excel základní</t>
  </si>
  <si>
    <t>Maxikurz (7 hodin)</t>
  </si>
  <si>
    <t>http://bit.ly/MaxiKurzExcel</t>
  </si>
  <si>
    <t>Kontingenční tabulky</t>
  </si>
  <si>
    <t xml:space="preserve">a mnoho dalších kurzů …       </t>
  </si>
  <si>
    <t>Další informace ke cvičení:</t>
  </si>
  <si>
    <t>http://www.seduo.cz</t>
  </si>
  <si>
    <t>Copyright, SEDUO 2017</t>
  </si>
  <si>
    <r>
      <t>Tabulka jako tabulka (</t>
    </r>
    <r>
      <rPr>
        <i/>
        <sz val="12"/>
        <color theme="1"/>
        <rFont val="Calibri"/>
        <family val="2"/>
        <charset val="238"/>
        <scheme val="minor"/>
      </rPr>
      <t>jak na inteligentní tabulku</t>
    </r>
    <r>
      <rPr>
        <sz val="12"/>
        <color theme="1"/>
        <rFont val="Calibri"/>
        <family val="2"/>
        <charset val="238"/>
        <scheme val="minor"/>
      </rPr>
      <t>)</t>
    </r>
  </si>
  <si>
    <t>Ověřování dat a omezení zápisu do tabulky</t>
  </si>
  <si>
    <t>Propojení s další tabulkou využitím SVYHLEDAT</t>
  </si>
  <si>
    <t>04: Vytvořit tabulku pro zadávaní dat, včetně ošetření vstupu</t>
  </si>
  <si>
    <t>http://office.lasakovi.com/excel/domu/formatovat-jako-tabulku-excel/</t>
  </si>
  <si>
    <t>http://office.lasakovi.com/excel/data/overeni-dat-ms-excel-2010/</t>
  </si>
  <si>
    <t>http://office.lasakovi.com/excel/funkce/svyhledat-funkce-excel/</t>
  </si>
  <si>
    <t>Sloupce pro tabulku</t>
  </si>
  <si>
    <t>Popis</t>
  </si>
  <si>
    <t>První zakázka</t>
  </si>
  <si>
    <t>Kamarád problém</t>
  </si>
  <si>
    <t>Konzultace firma ABCD</t>
  </si>
  <si>
    <t>Další práce 1</t>
  </si>
  <si>
    <t>Další práce 2</t>
  </si>
  <si>
    <t>Další práce 3</t>
  </si>
  <si>
    <t>(prázdné)</t>
  </si>
  <si>
    <t>Součet z Celkem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</si>
</sst>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Kč-405]_-;\-* #,##0.00\ [$Kč-405]_-;_-* &quot;-&quot;??\ [$Kč-405]_-;_-@_-"/>
  </numFmts>
  <fonts count="3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u/>
      <sz val="11"/>
      <color theme="10"/>
      <name val="Calibri"/>
      <family val="2"/>
      <charset val="238"/>
      <scheme val="minor"/>
    </font>
    <font>
      <b/>
      <sz val="20"/>
      <name val="Arial CE"/>
      <charset val="238"/>
    </font>
    <font>
      <sz val="11"/>
      <name val="Arial CE"/>
      <charset val="238"/>
    </font>
    <font>
      <b/>
      <sz val="10"/>
      <name val="Arial CE"/>
      <charset val="238"/>
    </font>
    <font>
      <sz val="14"/>
      <color rgb="FF003300"/>
      <name val="Arial CE"/>
      <charset val="238"/>
    </font>
    <font>
      <sz val="11"/>
      <color indexed="8"/>
      <name val="Calibri"/>
      <family val="2"/>
      <charset val="1"/>
    </font>
    <font>
      <b/>
      <sz val="48"/>
      <color theme="4" tint="-0.499984740745262"/>
      <name val="Arial CE"/>
      <charset val="238"/>
    </font>
    <font>
      <b/>
      <sz val="22"/>
      <name val="Calibri"/>
      <family val="2"/>
      <charset val="238"/>
      <scheme val="minor"/>
    </font>
    <font>
      <sz val="2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30"/>
      <color theme="0"/>
      <name val="Calibri"/>
      <family val="2"/>
      <charset val="238"/>
      <scheme val="minor"/>
    </font>
    <font>
      <b/>
      <sz val="26"/>
      <color theme="0"/>
      <name val="Calibri"/>
      <family val="2"/>
      <charset val="238"/>
      <scheme val="minor"/>
    </font>
    <font>
      <sz val="14"/>
      <color theme="0"/>
      <name val="Calibri"/>
      <family val="2"/>
      <charset val="238"/>
      <scheme val="minor"/>
    </font>
    <font>
      <sz val="12"/>
      <color theme="0"/>
      <name val="Courier New"/>
      <family val="3"/>
      <charset val="238"/>
    </font>
    <font>
      <b/>
      <sz val="14"/>
      <color theme="0"/>
      <name val="Arial CE"/>
      <charset val="238"/>
    </font>
    <font>
      <b/>
      <sz val="18"/>
      <color theme="0"/>
      <name val="Arial CE"/>
      <charset val="238"/>
    </font>
    <font>
      <b/>
      <sz val="16"/>
      <color theme="0"/>
      <name val="Calibri"/>
      <family val="2"/>
      <charset val="238"/>
      <scheme val="minor"/>
    </font>
    <font>
      <b/>
      <sz val="14"/>
      <color theme="0"/>
      <name val="Calibri"/>
      <family val="2"/>
      <charset val="238"/>
      <scheme val="minor"/>
    </font>
    <font>
      <b/>
      <sz val="12"/>
      <color theme="0"/>
      <name val="Arial CE"/>
      <charset val="238"/>
    </font>
    <font>
      <b/>
      <sz val="12"/>
      <color theme="0"/>
      <name val="Calibri"/>
      <family val="2"/>
      <charset val="238"/>
      <scheme val="minor"/>
    </font>
    <font>
      <u/>
      <sz val="12"/>
      <color theme="0"/>
      <name val="Calibri"/>
      <family val="2"/>
      <charset val="238"/>
      <scheme val="minor"/>
    </font>
    <font>
      <sz val="12"/>
      <color rgb="FF003300"/>
      <name val="Calibri"/>
      <family val="2"/>
      <charset val="238"/>
      <scheme val="minor"/>
    </font>
    <font>
      <sz val="12"/>
      <color rgb="FF003300"/>
      <name val="Arial CE"/>
      <charset val="238"/>
    </font>
    <font>
      <b/>
      <sz val="14"/>
      <color rgb="FFFF9900"/>
      <name val="Calibri"/>
      <family val="2"/>
      <charset val="238"/>
      <scheme val="minor"/>
    </font>
    <font>
      <b/>
      <sz val="12"/>
      <name val="Arial CE"/>
      <charset val="238"/>
    </font>
    <font>
      <b/>
      <sz val="18"/>
      <name val="Calibri"/>
      <family val="2"/>
      <charset val="238"/>
      <scheme val="minor"/>
    </font>
    <font>
      <u/>
      <sz val="12"/>
      <color theme="10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50195D"/>
        <bgColor indexed="64"/>
      </patternFill>
    </fill>
    <fill>
      <patternFill patternType="solid">
        <fgColor theme="0" tint="-4.9989318521683403E-2"/>
        <bgColor indexed="64"/>
      </patternFill>
    </fill>
  </fills>
  <borders count="2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5"/>
      </left>
      <right style="thin">
        <color theme="5"/>
      </right>
      <top style="thin">
        <color theme="5"/>
      </top>
      <bottom style="thin">
        <color theme="5"/>
      </bottom>
      <diagonal/>
    </border>
    <border>
      <left style="thin">
        <color theme="5"/>
      </left>
      <right style="thin">
        <color theme="5"/>
      </right>
      <top style="thin">
        <color theme="5"/>
      </top>
      <bottom/>
      <diagonal/>
    </border>
    <border>
      <left style="thick">
        <color rgb="FF002060"/>
      </left>
      <right/>
      <top style="thick">
        <color rgb="FF002060"/>
      </top>
      <bottom/>
      <diagonal/>
    </border>
    <border>
      <left/>
      <right/>
      <top style="thick">
        <color rgb="FF002060"/>
      </top>
      <bottom/>
      <diagonal/>
    </border>
    <border>
      <left/>
      <right style="thick">
        <color rgb="FF002060"/>
      </right>
      <top style="thick">
        <color rgb="FF002060"/>
      </top>
      <bottom/>
      <diagonal/>
    </border>
    <border>
      <left style="thick">
        <color rgb="FF002060"/>
      </left>
      <right/>
      <top/>
      <bottom/>
      <diagonal/>
    </border>
    <border>
      <left/>
      <right style="thick">
        <color rgb="FF002060"/>
      </right>
      <top/>
      <bottom/>
      <diagonal/>
    </border>
    <border>
      <left style="thick">
        <color rgb="FF002060"/>
      </left>
      <right/>
      <top/>
      <bottom style="thick">
        <color rgb="FF002060"/>
      </bottom>
      <diagonal/>
    </border>
    <border>
      <left/>
      <right/>
      <top/>
      <bottom style="thick">
        <color rgb="FF002060"/>
      </bottom>
      <diagonal/>
    </border>
    <border>
      <left/>
      <right style="thick">
        <color rgb="FF002060"/>
      </right>
      <top/>
      <bottom style="thick">
        <color rgb="FF002060"/>
      </bottom>
      <diagonal/>
    </border>
    <border>
      <left style="thick">
        <color rgb="FFFF9900"/>
      </left>
      <right/>
      <top style="thick">
        <color rgb="FFFF9900"/>
      </top>
      <bottom/>
      <diagonal/>
    </border>
    <border>
      <left/>
      <right/>
      <top style="thick">
        <color rgb="FFFF9900"/>
      </top>
      <bottom/>
      <diagonal/>
    </border>
    <border>
      <left/>
      <right style="thick">
        <color rgb="FFFF9900"/>
      </right>
      <top style="thick">
        <color rgb="FFFF9900"/>
      </top>
      <bottom/>
      <diagonal/>
    </border>
    <border>
      <left style="thick">
        <color rgb="FFFF9900"/>
      </left>
      <right/>
      <top/>
      <bottom/>
      <diagonal/>
    </border>
    <border>
      <left/>
      <right style="thick">
        <color rgb="FFFF9900"/>
      </right>
      <top/>
      <bottom/>
      <diagonal/>
    </border>
    <border>
      <left style="thick">
        <color rgb="FFFF9900"/>
      </left>
      <right/>
      <top/>
      <bottom style="thick">
        <color rgb="FFFF9900"/>
      </bottom>
      <diagonal/>
    </border>
    <border>
      <left/>
      <right/>
      <top/>
      <bottom style="thick">
        <color rgb="FFFF9900"/>
      </bottom>
      <diagonal/>
    </border>
    <border>
      <left/>
      <right style="thick">
        <color rgb="FFFF9900"/>
      </right>
      <top/>
      <bottom style="thick">
        <color rgb="FFFF99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 applyNumberFormat="0" applyFill="0" applyBorder="0" applyAlignment="0" applyProtection="0"/>
    <xf numFmtId="0" fontId="7" fillId="0" borderId="0"/>
  </cellStyleXfs>
  <cellXfs count="100">
    <xf numFmtId="0" fontId="0" fillId="0" borderId="0" xfId="0"/>
    <xf numFmtId="0" fontId="1" fillId="0" borderId="0" xfId="0" applyFont="1"/>
    <xf numFmtId="0" fontId="0" fillId="0" borderId="3" xfId="0" applyFont="1" applyBorder="1"/>
    <xf numFmtId="0" fontId="0" fillId="0" borderId="4" xfId="0" applyFont="1" applyBorder="1"/>
    <xf numFmtId="0" fontId="0" fillId="0" borderId="5" xfId="0" applyFont="1" applyBorder="1"/>
    <xf numFmtId="0" fontId="0" fillId="0" borderId="6" xfId="0" applyFont="1" applyBorder="1"/>
    <xf numFmtId="0" fontId="0" fillId="0" borderId="0" xfId="0" applyAlignment="1">
      <alignment vertical="center" wrapText="1"/>
    </xf>
    <xf numFmtId="164" fontId="0" fillId="0" borderId="0" xfId="0" applyNumberForma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0" fontId="1" fillId="2" borderId="4" xfId="0" applyFont="1" applyFill="1" applyBorder="1"/>
    <xf numFmtId="0" fontId="1" fillId="3" borderId="6" xfId="0" applyFont="1" applyFill="1" applyBorder="1"/>
    <xf numFmtId="0" fontId="8" fillId="0" borderId="0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10" fillId="5" borderId="0" xfId="0" applyFont="1" applyFill="1" applyBorder="1" applyAlignment="1">
      <alignment horizontal="center" vertical="center"/>
    </xf>
    <xf numFmtId="14" fontId="10" fillId="5" borderId="0" xfId="0" applyNumberFormat="1" applyFont="1" applyFill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1" fillId="4" borderId="0" xfId="0" applyFont="1" applyFill="1" applyBorder="1"/>
    <xf numFmtId="0" fontId="0" fillId="4" borderId="0" xfId="0" applyFill="1" applyBorder="1"/>
    <xf numFmtId="0" fontId="1" fillId="4" borderId="0" xfId="0" applyFont="1" applyFill="1" applyBorder="1"/>
    <xf numFmtId="0" fontId="0" fillId="4" borderId="11" xfId="0" applyFill="1" applyBorder="1"/>
    <xf numFmtId="0" fontId="12" fillId="4" borderId="10" xfId="0" applyFont="1" applyFill="1" applyBorder="1"/>
    <xf numFmtId="0" fontId="12" fillId="4" borderId="0" xfId="0" applyFont="1" applyFill="1" applyBorder="1"/>
    <xf numFmtId="0" fontId="13" fillId="4" borderId="0" xfId="0" applyFont="1" applyFill="1" applyBorder="1"/>
    <xf numFmtId="0" fontId="12" fillId="4" borderId="11" xfId="0" applyFont="1" applyFill="1" applyBorder="1"/>
    <xf numFmtId="0" fontId="12" fillId="0" borderId="0" xfId="0" applyFont="1"/>
    <xf numFmtId="0" fontId="0" fillId="4" borderId="12" xfId="0" applyFill="1" applyBorder="1"/>
    <xf numFmtId="0" fontId="0" fillId="4" borderId="13" xfId="0" applyFill="1" applyBorder="1"/>
    <xf numFmtId="0" fontId="0" fillId="4" borderId="14" xfId="0" applyFill="1" applyBorder="1"/>
    <xf numFmtId="0" fontId="0" fillId="6" borderId="7" xfId="0" applyFill="1" applyBorder="1"/>
    <xf numFmtId="0" fontId="0" fillId="6" borderId="8" xfId="0" applyFill="1" applyBorder="1"/>
    <xf numFmtId="0" fontId="0" fillId="6" borderId="9" xfId="0" applyFill="1" applyBorder="1"/>
    <xf numFmtId="0" fontId="3" fillId="6" borderId="0" xfId="0" applyFont="1" applyFill="1" applyBorder="1" applyAlignment="1">
      <alignment horizontal="center" vertical="center"/>
    </xf>
    <xf numFmtId="0" fontId="3" fillId="6" borderId="11" xfId="0" applyFont="1" applyFill="1" applyBorder="1" applyAlignment="1">
      <alignment horizontal="center" vertical="center"/>
    </xf>
    <xf numFmtId="0" fontId="0" fillId="0" borderId="0" xfId="0" quotePrefix="1"/>
    <xf numFmtId="0" fontId="15" fillId="6" borderId="10" xfId="0" applyFont="1" applyFill="1" applyBorder="1" applyAlignment="1">
      <alignment horizontal="center" vertical="center"/>
    </xf>
    <xf numFmtId="0" fontId="15" fillId="6" borderId="0" xfId="0" applyFont="1" applyFill="1" applyBorder="1" applyAlignment="1">
      <alignment horizontal="center" vertical="center"/>
    </xf>
    <xf numFmtId="0" fontId="16" fillId="6" borderId="10" xfId="0" applyFont="1" applyFill="1" applyBorder="1" applyAlignment="1">
      <alignment horizontal="center" vertical="top" wrapText="1"/>
    </xf>
    <xf numFmtId="0" fontId="4" fillId="6" borderId="0" xfId="0" applyFont="1" applyFill="1" applyBorder="1" applyAlignment="1">
      <alignment horizontal="center" vertical="center"/>
    </xf>
    <xf numFmtId="0" fontId="4" fillId="6" borderId="11" xfId="0" applyFont="1" applyFill="1" applyBorder="1" applyAlignment="1">
      <alignment horizontal="center" vertical="center"/>
    </xf>
    <xf numFmtId="0" fontId="0" fillId="6" borderId="12" xfId="0" applyFill="1" applyBorder="1"/>
    <xf numFmtId="0" fontId="0" fillId="6" borderId="13" xfId="0" applyFill="1" applyBorder="1"/>
    <xf numFmtId="0" fontId="0" fillId="6" borderId="14" xfId="0" applyFill="1" applyBorder="1"/>
    <xf numFmtId="0" fontId="18" fillId="7" borderId="15" xfId="0" applyFont="1" applyFill="1" applyBorder="1" applyAlignment="1">
      <alignment horizontal="center" vertical="center"/>
    </xf>
    <xf numFmtId="0" fontId="19" fillId="7" borderId="16" xfId="0" applyFont="1" applyFill="1" applyBorder="1" applyAlignment="1">
      <alignment horizontal="left"/>
    </xf>
    <xf numFmtId="0" fontId="18" fillId="7" borderId="16" xfId="0" applyFont="1" applyFill="1" applyBorder="1" applyAlignment="1">
      <alignment horizontal="center" vertical="center"/>
    </xf>
    <xf numFmtId="0" fontId="18" fillId="7" borderId="17" xfId="0" applyFont="1" applyFill="1" applyBorder="1" applyAlignment="1">
      <alignment horizontal="center" vertical="center"/>
    </xf>
    <xf numFmtId="0" fontId="18" fillId="7" borderId="18" xfId="0" applyFont="1" applyFill="1" applyBorder="1" applyAlignment="1">
      <alignment horizontal="center" vertical="center"/>
    </xf>
    <xf numFmtId="0" fontId="18" fillId="7" borderId="0" xfId="0" applyFont="1" applyFill="1" applyBorder="1" applyAlignment="1">
      <alignment horizontal="center" vertical="center"/>
    </xf>
    <xf numFmtId="0" fontId="18" fillId="7" borderId="19" xfId="0" applyFont="1" applyFill="1" applyBorder="1" applyAlignment="1">
      <alignment horizontal="center" vertical="center"/>
    </xf>
    <xf numFmtId="0" fontId="21" fillId="7" borderId="0" xfId="0" applyFont="1" applyFill="1" applyBorder="1" applyAlignment="1">
      <alignment horizontal="center" vertical="center"/>
    </xf>
    <xf numFmtId="0" fontId="22" fillId="7" borderId="18" xfId="0" applyFont="1" applyFill="1" applyBorder="1" applyAlignment="1">
      <alignment horizontal="left" vertical="center"/>
    </xf>
    <xf numFmtId="0" fontId="23" fillId="7" borderId="0" xfId="0" applyFont="1" applyFill="1" applyBorder="1" applyAlignment="1">
      <alignment horizontal="left" vertical="center"/>
    </xf>
    <xf numFmtId="0" fontId="16" fillId="7" borderId="0" xfId="0" applyFont="1" applyFill="1" applyBorder="1" applyAlignment="1">
      <alignment horizontal="left" vertical="center"/>
    </xf>
    <xf numFmtId="0" fontId="24" fillId="7" borderId="0" xfId="1" applyFont="1" applyFill="1" applyBorder="1" applyAlignment="1">
      <alignment vertical="center"/>
    </xf>
    <xf numFmtId="0" fontId="25" fillId="7" borderId="0" xfId="1" applyFont="1" applyFill="1" applyBorder="1" applyAlignment="1">
      <alignment horizontal="center" vertical="center" wrapText="1"/>
    </xf>
    <xf numFmtId="0" fontId="26" fillId="7" borderId="0" xfId="1" applyFont="1" applyFill="1" applyBorder="1" applyAlignment="1">
      <alignment horizontal="center" vertical="center"/>
    </xf>
    <xf numFmtId="0" fontId="26" fillId="7" borderId="19" xfId="1" applyFont="1" applyFill="1" applyBorder="1" applyAlignment="1">
      <alignment horizontal="center" vertical="center"/>
    </xf>
    <xf numFmtId="0" fontId="25" fillId="7" borderId="0" xfId="1" applyFont="1" applyFill="1" applyBorder="1" applyAlignment="1">
      <alignment horizontal="center" vertical="center"/>
    </xf>
    <xf numFmtId="0" fontId="5" fillId="7" borderId="20" xfId="0" applyFont="1" applyFill="1" applyBorder="1" applyAlignment="1">
      <alignment horizontal="left" vertical="center"/>
    </xf>
    <xf numFmtId="0" fontId="5" fillId="7" borderId="21" xfId="0" applyFont="1" applyFill="1" applyBorder="1" applyAlignment="1">
      <alignment horizontal="left" vertical="center"/>
    </xf>
    <xf numFmtId="0" fontId="2" fillId="7" borderId="21" xfId="1" applyFill="1" applyBorder="1" applyAlignment="1">
      <alignment vertical="center"/>
    </xf>
    <xf numFmtId="0" fontId="6" fillId="7" borderId="21" xfId="1" applyFont="1" applyFill="1" applyBorder="1" applyAlignment="1">
      <alignment horizontal="center" vertical="center"/>
    </xf>
    <xf numFmtId="0" fontId="6" fillId="7" borderId="22" xfId="1" applyFont="1" applyFill="1" applyBorder="1" applyAlignment="1">
      <alignment horizontal="center" vertical="center"/>
    </xf>
    <xf numFmtId="0" fontId="28" fillId="8" borderId="7" xfId="0" applyFont="1" applyFill="1" applyBorder="1"/>
    <xf numFmtId="0" fontId="0" fillId="8" borderId="8" xfId="0" applyFill="1" applyBorder="1"/>
    <xf numFmtId="0" fontId="0" fillId="8" borderId="9" xfId="0" applyFill="1" applyBorder="1"/>
    <xf numFmtId="0" fontId="28" fillId="8" borderId="10" xfId="0" applyFont="1" applyFill="1" applyBorder="1"/>
    <xf numFmtId="0" fontId="29" fillId="8" borderId="0" xfId="0" applyFont="1" applyFill="1" applyBorder="1"/>
    <xf numFmtId="0" fontId="0" fillId="8" borderId="0" xfId="0" applyFill="1" applyBorder="1"/>
    <xf numFmtId="0" fontId="0" fillId="8" borderId="11" xfId="0" applyFill="1" applyBorder="1"/>
    <xf numFmtId="0" fontId="0" fillId="0" borderId="0" xfId="0" applyAlignment="1">
      <alignment vertical="center"/>
    </xf>
    <xf numFmtId="0" fontId="28" fillId="8" borderId="10" xfId="0" applyFont="1" applyFill="1" applyBorder="1" applyAlignment="1">
      <alignment vertical="center"/>
    </xf>
    <xf numFmtId="0" fontId="0" fillId="8" borderId="0" xfId="0" applyFill="1" applyBorder="1" applyAlignment="1">
      <alignment vertical="center"/>
    </xf>
    <xf numFmtId="0" fontId="30" fillId="8" borderId="0" xfId="1" applyFont="1" applyFill="1" applyBorder="1" applyAlignment="1">
      <alignment vertical="center"/>
    </xf>
    <xf numFmtId="0" fontId="0" fillId="8" borderId="11" xfId="0" applyFill="1" applyBorder="1" applyAlignment="1">
      <alignment vertical="center"/>
    </xf>
    <xf numFmtId="0" fontId="2" fillId="8" borderId="10" xfId="1" applyFill="1" applyBorder="1" applyAlignment="1">
      <alignment vertical="center"/>
    </xf>
    <xf numFmtId="0" fontId="2" fillId="8" borderId="12" xfId="1" applyFill="1" applyBorder="1"/>
    <xf numFmtId="0" fontId="0" fillId="8" borderId="13" xfId="0" applyFill="1" applyBorder="1"/>
    <xf numFmtId="0" fontId="2" fillId="8" borderId="13" xfId="1" applyFill="1" applyBorder="1"/>
    <xf numFmtId="0" fontId="0" fillId="8" borderId="14" xfId="0" applyFill="1" applyBorder="1"/>
    <xf numFmtId="0" fontId="0" fillId="0" borderId="2" xfId="0" applyBorder="1"/>
    <xf numFmtId="0" fontId="2" fillId="0" borderId="0" xfId="1"/>
    <xf numFmtId="0" fontId="0" fillId="0" borderId="23" xfId="0" applyBorder="1"/>
    <xf numFmtId="0" fontId="20" fillId="7" borderId="0" xfId="0" applyFont="1" applyFill="1" applyBorder="1" applyAlignment="1">
      <alignment horizontal="left"/>
    </xf>
    <xf numFmtId="0" fontId="27" fillId="7" borderId="0" xfId="1" applyFont="1" applyFill="1" applyBorder="1" applyAlignment="1">
      <alignment horizontal="right" vertical="center"/>
    </xf>
    <xf numFmtId="0" fontId="27" fillId="7" borderId="19" xfId="1" applyFont="1" applyFill="1" applyBorder="1" applyAlignment="1">
      <alignment horizontal="right" vertical="center"/>
    </xf>
    <xf numFmtId="0" fontId="0" fillId="0" borderId="1" xfId="0" applyBorder="1" applyAlignment="1">
      <alignment horizontal="center"/>
    </xf>
    <xf numFmtId="0" fontId="8" fillId="0" borderId="0" xfId="0" applyFont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/>
    </xf>
    <xf numFmtId="0" fontId="10" fillId="5" borderId="0" xfId="0" applyFont="1" applyFill="1" applyBorder="1" applyAlignment="1">
      <alignment horizontal="center" vertical="center"/>
    </xf>
    <xf numFmtId="0" fontId="14" fillId="6" borderId="10" xfId="0" applyFont="1" applyFill="1" applyBorder="1" applyAlignment="1">
      <alignment horizontal="center" vertical="center"/>
    </xf>
    <xf numFmtId="0" fontId="14" fillId="6" borderId="0" xfId="0" applyFont="1" applyFill="1" applyBorder="1" applyAlignment="1">
      <alignment horizontal="center" vertical="center"/>
    </xf>
    <xf numFmtId="0" fontId="16" fillId="6" borderId="0" xfId="0" applyFont="1" applyFill="1" applyBorder="1" applyAlignment="1">
      <alignment horizontal="center" vertical="top" wrapText="1"/>
    </xf>
    <xf numFmtId="0" fontId="17" fillId="6" borderId="0" xfId="0" applyFont="1" applyFill="1" applyBorder="1" applyAlignment="1">
      <alignment horizontal="center" vertical="center"/>
    </xf>
    <xf numFmtId="0" fontId="17" fillId="6" borderId="11" xfId="0" applyFont="1" applyFill="1" applyBorder="1" applyAlignment="1">
      <alignment horizontal="center" vertical="center"/>
    </xf>
  </cellXfs>
  <cellStyles count="3">
    <cellStyle name="Excel Built-in Normal" xfId="2"/>
    <cellStyle name="Hypertextový odkaz" xfId="1" builtinId="8"/>
    <cellStyle name="Normální" xfId="0" builtinId="0"/>
  </cellStyles>
  <dxfs count="9"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alignment horizontal="general" vertical="center" textRotation="0" wrapText="1" indent="0" justifyLastLine="0" shrinkToFit="0" readingOrder="0"/>
    </dxf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alignment horizontal="general" vertical="center" textRotation="0" wrapText="1" indent="0" justifyLastLine="0" shrinkToFit="0" readingOrder="0"/>
    </dxf>
    <dxf>
      <numFmt numFmtId="164" formatCode="_-* #,##0.00\ [$Kč-405]_-;\-* #,##0.00\ [$Kč-405]_-;_-* &quot;-&quot;??\ [$Kč-405]_-;_-@_-"/>
    </dxf>
    <dxf>
      <numFmt numFmtId="164" formatCode="_-* #,##0.00\ [$Kč-405]_-;\-* #,##0.00\ [$Kč-405]_-;_-* &quot;-&quot;??\ [$Kč-405]_-;_-@_-"/>
    </dxf>
    <dxf>
      <alignment horizontal="general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pivotCacheDefinition" Target="pivotCache/pivotCacheDefinition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cs-CZ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pivotSource>
    <c:name>[04 - Zadávaci tabulka - Řešení.xlsx]Tip - KT!Kontingenční tabulka7</c:name>
    <c:fmtId val="0"/>
  </c:pivotSource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ivotFmts>
      <c:pivotFmt>
        <c:idx val="0"/>
        <c:spPr>
          <a:solidFill>
            <a:schemeClr val="accent1"/>
          </a:solidFill>
          <a:ln>
            <a:noFill/>
          </a:ln>
          <a:effectLst/>
        </c:spPr>
        <c:marker>
          <c:symbol val="none"/>
        </c:marker>
      </c:pivotFmt>
    </c:pivotFmts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'Tip - KT'!$B$3</c:f>
              <c:strCache>
                <c:ptCount val="1"/>
                <c:pt idx="0">
                  <c:v>Celkem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'Tip - KT'!$A$4:$A$9</c:f>
              <c:strCache>
                <c:ptCount val="5"/>
                <c:pt idx="0">
                  <c:v>Konzultace</c:v>
                </c:pt>
                <c:pt idx="1">
                  <c:v>Pravní zastoupení</c:v>
                </c:pt>
                <c:pt idx="2">
                  <c:v>Telefonát</c:v>
                </c:pt>
                <c:pt idx="3">
                  <c:v>Žaloba</c:v>
                </c:pt>
                <c:pt idx="4">
                  <c:v>(prázdné)</c:v>
                </c:pt>
              </c:strCache>
            </c:strRef>
          </c:cat>
          <c:val>
            <c:numRef>
              <c:f>'Tip - KT'!$B$4:$B$9</c:f>
              <c:numCache>
                <c:formatCode>General</c:formatCode>
                <c:ptCount val="5"/>
                <c:pt idx="0">
                  <c:v>1700</c:v>
                </c:pt>
                <c:pt idx="1">
                  <c:v>4000</c:v>
                </c:pt>
                <c:pt idx="2">
                  <c:v>2940</c:v>
                </c:pt>
                <c:pt idx="3">
                  <c:v>13200</c:v>
                </c:pt>
                <c:pt idx="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9EA-41F3-94E6-593702BF47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721402696"/>
        <c:axId val="721403680"/>
      </c:barChart>
      <c:catAx>
        <c:axId val="721402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21403680"/>
        <c:crosses val="autoZero"/>
        <c:auto val="1"/>
        <c:lblAlgn val="ctr"/>
        <c:lblOffset val="100"/>
        <c:noMultiLvlLbl val="0"/>
      </c:catAx>
      <c:valAx>
        <c:axId val="7214036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721402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8740157499999996" l="0.7" r="0.7" t="0.78740157499999996" header="0.3" footer="0.3"/>
    <c:pageSetup/>
  </c:printSettings>
  <c:extLst>
    <c:ext xmlns:c14="http://schemas.microsoft.com/office/drawing/2007/8/2/chart" uri="{781A3756-C4B2-4CAC-9D66-4F8BD8637D16}">
      <c14:pivotOptions>
        <c14:dropZoneFilter val="1"/>
        <c14:dropZoneCategories val="1"/>
        <c14:dropZoneData val="1"/>
        <c14:dropZoneSeries val="1"/>
        <c14:dropZonesVisible val="1"/>
      </c14:pivotOptions>
    </c:ext>
    <c:ext xmlns:c16="http://schemas.microsoft.com/office/drawing/2014/chart" uri="{E28EC0CA-F0BB-4C9C-879D-F8772B89E7AC}">
      <c16:pivotOptions16>
        <c16:showExpandCollapseFieldButtons val="1"/>
      </c16:pivotOptions16>
    </c:ext>
  </c:extLst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../media/image1.png"/><Relationship Id="rId1" Type="http://schemas.openxmlformats.org/officeDocument/2006/relationships/hyperlink" Target="https://mvp.microsoft.com/en-us/PublicProfile/5002722" TargetMode="Externa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352425</xdr:colOff>
      <xdr:row>12</xdr:row>
      <xdr:rowOff>76200</xdr:rowOff>
    </xdr:from>
    <xdr:to>
      <xdr:col>7</xdr:col>
      <xdr:colOff>352425</xdr:colOff>
      <xdr:row>15</xdr:row>
      <xdr:rowOff>95151</xdr:rowOff>
    </xdr:to>
    <xdr:pic>
      <xdr:nvPicPr>
        <xdr:cNvPr id="2" name="Obráze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DF5788A-8CAD-4ED4-A06B-6E211AD014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43500" y="3524250"/>
          <a:ext cx="1961905" cy="790476"/>
        </a:xfrm>
        <a:prstGeom prst="rect">
          <a:avLst/>
        </a:prstGeom>
      </xdr:spPr>
    </xdr:pic>
    <xdr:clientData/>
  </xdr:twoCellAnchor>
  <xdr:twoCellAnchor editAs="oneCell">
    <xdr:from>
      <xdr:col>7</xdr:col>
      <xdr:colOff>349491</xdr:colOff>
      <xdr:row>20</xdr:row>
      <xdr:rowOff>114301</xdr:rowOff>
    </xdr:from>
    <xdr:to>
      <xdr:col>7</xdr:col>
      <xdr:colOff>349491</xdr:colOff>
      <xdr:row>23</xdr:row>
      <xdr:rowOff>133351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11306AD8-30D3-4D53-9BFE-AA7B40D439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40566" y="5562601"/>
          <a:ext cx="1911457" cy="704850"/>
        </a:xfrm>
        <a:prstGeom prst="rect">
          <a:avLst/>
        </a:prstGeom>
      </xdr:spPr>
    </xdr:pic>
    <xdr:clientData/>
  </xdr:twoCellAnchor>
  <xdr:twoCellAnchor editAs="oneCell">
    <xdr:from>
      <xdr:col>7</xdr:col>
      <xdr:colOff>317259</xdr:colOff>
      <xdr:row>12</xdr:row>
      <xdr:rowOff>76200</xdr:rowOff>
    </xdr:from>
    <xdr:to>
      <xdr:col>9</xdr:col>
      <xdr:colOff>384555</xdr:colOff>
      <xdr:row>15</xdr:row>
      <xdr:rowOff>94285</xdr:rowOff>
    </xdr:to>
    <xdr:pic>
      <xdr:nvPicPr>
        <xdr:cNvPr id="4" name="Obrázek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18AF1D0-7EB5-45DF-815B-6C1179F53A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108334" y="3524250"/>
          <a:ext cx="1962771" cy="789610"/>
        </a:xfrm>
        <a:prstGeom prst="rect">
          <a:avLst/>
        </a:prstGeom>
      </xdr:spPr>
    </xdr:pic>
    <xdr:clientData/>
  </xdr:twoCellAnchor>
  <xdr:twoCellAnchor editAs="oneCell">
    <xdr:from>
      <xdr:col>7</xdr:col>
      <xdr:colOff>314325</xdr:colOff>
      <xdr:row>20</xdr:row>
      <xdr:rowOff>114301</xdr:rowOff>
    </xdr:from>
    <xdr:to>
      <xdr:col>9</xdr:col>
      <xdr:colOff>331173</xdr:colOff>
      <xdr:row>23</xdr:row>
      <xdr:rowOff>131619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A64141F7-D281-4068-9745-2E622B230D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105400" y="5562601"/>
          <a:ext cx="1912323" cy="703118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166687</xdr:colOff>
      <xdr:row>1</xdr:row>
      <xdr:rowOff>104775</xdr:rowOff>
    </xdr:from>
    <xdr:to>
      <xdr:col>9</xdr:col>
      <xdr:colOff>471487</xdr:colOff>
      <xdr:row>15</xdr:row>
      <xdr:rowOff>180975</xdr:rowOff>
    </xdr:to>
    <xdr:graphicFrame macro="">
      <xdr:nvGraphicFramePr>
        <xdr:cNvPr id="2" name="Graf 1">
          <a:extLst>
            <a:ext uri="{FF2B5EF4-FFF2-40B4-BE49-F238E27FC236}">
              <a16:creationId xmlns:a16="http://schemas.microsoft.com/office/drawing/2014/main" id="{511E2D6A-AC1B-4536-9A0F-D1A94CAE67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PAvel LAsak" refreshedDate="42986.59114895833" createdVersion="6" refreshedVersion="6" minRefreshableVersion="3" recordCount="6">
  <cacheSource type="worksheet">
    <worksheetSource name="Tabulka43"/>
  </cacheSource>
  <cacheFields count="6">
    <cacheField name="Popis" numFmtId="0">
      <sharedItems/>
    </cacheField>
    <cacheField name="Region" numFmtId="0">
      <sharedItems/>
    </cacheField>
    <cacheField name="Služba" numFmtId="0">
      <sharedItems containsBlank="1" count="5">
        <s v="Žaloba"/>
        <s v="Pravní zastoupení"/>
        <s v="Konzultace"/>
        <s v="Telefonát"/>
        <m/>
      </sharedItems>
    </cacheField>
    <cacheField name="Počet hodin" numFmtId="0">
      <sharedItems containsString="0" containsBlank="1" containsNumber="1" containsInteger="1" minValue="1" maxValue="10"/>
    </cacheField>
    <cacheField name="Cena za hodinu" numFmtId="164">
      <sharedItems containsMixedTypes="1" containsNumber="1" containsInteger="1" minValue="980" maxValue="2000"/>
    </cacheField>
    <cacheField name="Celkem" numFmtId="164">
      <sharedItems containsMixedTypes="1" containsNumber="1" containsInteger="1" minValue="1200" maxValue="1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6">
  <r>
    <s v="První zakázka"/>
    <s v="Morava"/>
    <x v="0"/>
    <n v="1"/>
    <n v="1200"/>
    <n v="1200"/>
  </r>
  <r>
    <s v="Kamarád problém"/>
    <s v="Čechy"/>
    <x v="1"/>
    <n v="2"/>
    <n v="2000"/>
    <n v="4000"/>
  </r>
  <r>
    <s v="Konzultace firma ABCD"/>
    <s v="Čechy"/>
    <x v="2"/>
    <n v="1"/>
    <n v="1700"/>
    <n v="1700"/>
  </r>
  <r>
    <s v="Další práce 1"/>
    <s v="Slezsko"/>
    <x v="3"/>
    <n v="3"/>
    <n v="980"/>
    <n v="2940"/>
  </r>
  <r>
    <s v="Další práce 2"/>
    <s v="Morava"/>
    <x v="0"/>
    <n v="10"/>
    <n v="1200"/>
    <n v="12000"/>
  </r>
  <r>
    <s v="Další práce 3"/>
    <s v="Slezsko"/>
    <x v="4"/>
    <m/>
    <s v=""/>
    <s v="Zadej hodin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Kontingenční tabulka7" cacheId="4" applyNumberFormats="0" applyBorderFormats="0" applyFontFormats="0" applyPatternFormats="0" applyAlignmentFormats="0" applyWidthHeightFormats="1" dataCaption="Hodnoty" updatedVersion="6" minRefreshableVersion="3" useAutoFormatting="1" itemPrintTitles="1" createdVersion="6" indent="0" outline="1" outlineData="1" multipleFieldFilters="0" chartFormat="1">
  <location ref="A3:B9" firstHeaderRow="1" firstDataRow="1" firstDataCol="1"/>
  <pivotFields count="6">
    <pivotField subtotalTop="0" showAll="0"/>
    <pivotField subtotalTop="0" showAll="0"/>
    <pivotField axis="axisRow" subtotalTop="0" showAll="0">
      <items count="6">
        <item x="2"/>
        <item x="1"/>
        <item x="3"/>
        <item x="0"/>
        <item x="4"/>
        <item t="default"/>
      </items>
    </pivotField>
    <pivotField subtotalTop="0" showAll="0"/>
    <pivotField subtotalTop="0" showAll="0"/>
    <pivotField dataField="1" subtotalTop="0" showAll="0"/>
  </pivotFields>
  <rowFields count="1">
    <field x="2"/>
  </rowFields>
  <rowItems count="6">
    <i>
      <x/>
    </i>
    <i>
      <x v="1"/>
    </i>
    <i>
      <x v="2"/>
    </i>
    <i>
      <x v="3"/>
    </i>
    <i>
      <x v="4"/>
    </i>
    <i t="grand">
      <x/>
    </i>
  </rowItems>
  <colItems count="1">
    <i/>
  </colItems>
  <dataFields count="1">
    <dataField name="Součet z Celkem" fld="5" baseField="2" baseItem="0"/>
  </dataFields>
  <chartFormats count="1">
    <chartFormat chart="0" format="0" series="1">
      <pivotArea type="data" outline="0" fieldPosition="0">
        <references count="1">
          <reference field="4294967294" count="1" selected="0">
            <x v="0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SubtotalsOnTopDefault="0"/>
    </ext>
  </extLst>
</pivotTableDefinition>
</file>

<file path=xl/tables/table1.xml><?xml version="1.0" encoding="utf-8"?>
<table xmlns="http://schemas.openxmlformats.org/spreadsheetml/2006/main" id="3" name="Tabulka44" displayName="Tabulka44" ref="A2:F3" insertRow="1" totalsRowShown="0" headerRowDxfId="8">
  <autoFilter ref="A2:F3"/>
  <tableColumns count="6">
    <tableColumn id="1" name="Popis"/>
    <tableColumn id="2" name="Region"/>
    <tableColumn id="3" name="Služba"/>
    <tableColumn id="4" name="Počet hodin"/>
    <tableColumn id="5" name="Cena za hodinu" dataDxfId="7"/>
    <tableColumn id="6" name="Celkem" dataDxfId="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" name="Tabulka42" displayName="Tabulka42" ref="A4:F5" totalsRowShown="0" headerRowDxfId="5">
  <autoFilter ref="A4:F5"/>
  <tableColumns count="6">
    <tableColumn id="1" name="Popis"/>
    <tableColumn id="2" name="Region"/>
    <tableColumn id="3" name="Služba"/>
    <tableColumn id="4" name="Počet hodin"/>
    <tableColumn id="5" name="Cena za hodinu" dataDxfId="4">
      <calculatedColumnFormula>IFERROR(VLOOKUP(Tabulka42[[#This Row],[Služba]],Data!$D$2:$E$6,2,0),"")</calculatedColumnFormula>
    </tableColumn>
    <tableColumn id="6" name="Celkem" dataDxfId="3">
      <calculatedColumnFormula>IFERROR(Tabulka42[[#This Row],[Počet hodin]]*Tabulka42[[#This Row],[Cena za hodinu]],"Zadej hodin")</calculatedColumnFormula>
    </tableColumn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2" name="Tabulka43" displayName="Tabulka43" ref="A4:F10" totalsRowShown="0" headerRowDxfId="2">
  <autoFilter ref="A4:F10"/>
  <tableColumns count="6">
    <tableColumn id="1" name="Popis"/>
    <tableColumn id="2" name="Region"/>
    <tableColumn id="3" name="Služba"/>
    <tableColumn id="4" name="Počet hodin"/>
    <tableColumn id="5" name="Cena za hodinu" dataDxfId="1">
      <calculatedColumnFormula>IFERROR(VLOOKUP(Tabulka43[[#This Row],[Služba]],Data!$D$2:$E$6,2,0),"")</calculatedColumnFormula>
    </tableColumn>
    <tableColumn id="6" name="Celkem" dataDxfId="0">
      <calculatedColumnFormula>IFERROR(Tabulka43[[#This Row],[Počet hodin]]*Tabulka43[[#This Row],[Cena za hodinu]],"Zadej hodin")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bit.ly/pivotkySeduo" TargetMode="External"/><Relationship Id="rId2" Type="http://schemas.openxmlformats.org/officeDocument/2006/relationships/hyperlink" Target="http://www.seduo.cz/" TargetMode="External"/><Relationship Id="rId1" Type="http://schemas.openxmlformats.org/officeDocument/2006/relationships/hyperlink" Target="http://bit.ly/ExcelSeduo" TargetMode="External"/><Relationship Id="rId5" Type="http://schemas.openxmlformats.org/officeDocument/2006/relationships/drawing" Target="../drawings/drawing1.xml"/><Relationship Id="rId4" Type="http://schemas.openxmlformats.org/officeDocument/2006/relationships/hyperlink" Target="http://bit.ly/MaxiKurzExcel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A1:P51"/>
  <sheetViews>
    <sheetView showGridLines="0" tabSelected="1" topLeftCell="A14" workbookViewId="0">
      <selection activeCell="E36" sqref="E36:E38"/>
    </sheetView>
  </sheetViews>
  <sheetFormatPr defaultColWidth="0" defaultRowHeight="15" customHeight="1" zeroHeight="1" x14ac:dyDescent="0.25"/>
  <cols>
    <col min="1" max="1" width="1.28515625" customWidth="1"/>
    <col min="2" max="2" width="1.7109375" customWidth="1"/>
    <col min="3" max="3" width="3.28515625" customWidth="1"/>
    <col min="4" max="4" width="5.28515625" customWidth="1"/>
    <col min="5" max="5" width="34.85546875" customWidth="1"/>
    <col min="6" max="6" width="12.42578125" customWidth="1"/>
    <col min="7" max="7" width="13" customWidth="1"/>
    <col min="8" max="8" width="16.42578125" customWidth="1"/>
    <col min="9" max="9" width="12" customWidth="1"/>
    <col min="10" max="10" width="7.140625" customWidth="1"/>
    <col min="11" max="11" width="1.85546875" customWidth="1"/>
    <col min="12" max="12" width="1.42578125" customWidth="1"/>
    <col min="13" max="16" width="0" hidden="1" customWidth="1"/>
    <col min="17" max="16384" width="9.140625" hidden="1"/>
  </cols>
  <sheetData>
    <row r="1" spans="3:16" ht="8.25" customHeight="1" x14ac:dyDescent="0.25"/>
    <row r="2" spans="3:16" ht="54" customHeight="1" x14ac:dyDescent="0.25">
      <c r="C2" s="92" t="s">
        <v>20</v>
      </c>
      <c r="D2" s="92"/>
      <c r="E2" s="92"/>
      <c r="F2" s="92"/>
      <c r="G2" s="92"/>
      <c r="H2" s="92"/>
      <c r="I2" s="92"/>
      <c r="J2" s="92"/>
      <c r="K2" s="13"/>
      <c r="L2" s="14"/>
    </row>
    <row r="3" spans="3:16" ht="31.5" customHeight="1" x14ac:dyDescent="0.25">
      <c r="C3" s="93" t="s">
        <v>21</v>
      </c>
      <c r="D3" s="93"/>
      <c r="E3" s="93"/>
      <c r="F3" s="93"/>
      <c r="G3" s="93"/>
      <c r="H3" s="93"/>
      <c r="I3" s="93"/>
      <c r="J3" s="93"/>
    </row>
    <row r="4" spans="3:16" ht="28.5" customHeight="1" x14ac:dyDescent="0.25">
      <c r="C4" s="94" t="s">
        <v>36</v>
      </c>
      <c r="D4" s="94"/>
      <c r="E4" s="94"/>
      <c r="F4" s="94"/>
      <c r="G4" s="94"/>
      <c r="H4" s="94"/>
      <c r="I4" s="94"/>
      <c r="J4" s="94"/>
    </row>
    <row r="5" spans="3:16" ht="17.25" customHeight="1" thickBot="1" x14ac:dyDescent="0.3">
      <c r="C5" s="15"/>
      <c r="D5" s="15"/>
      <c r="E5" s="15"/>
      <c r="F5" s="15"/>
      <c r="G5" s="15"/>
      <c r="H5" s="16"/>
      <c r="I5" s="15"/>
      <c r="J5" s="15"/>
    </row>
    <row r="6" spans="3:16" ht="11.25" customHeight="1" thickTop="1" x14ac:dyDescent="0.25">
      <c r="C6" s="17"/>
      <c r="D6" s="18"/>
      <c r="E6" s="18"/>
      <c r="F6" s="18"/>
      <c r="G6" s="18"/>
      <c r="H6" s="18"/>
      <c r="I6" s="18"/>
      <c r="J6" s="19"/>
    </row>
    <row r="7" spans="3:16" ht="27.75" customHeight="1" x14ac:dyDescent="0.35">
      <c r="C7" s="20"/>
      <c r="D7" s="21" t="s">
        <v>22</v>
      </c>
      <c r="E7" s="22"/>
      <c r="F7" s="22"/>
      <c r="G7" s="23"/>
      <c r="H7" s="22"/>
      <c r="I7" s="22"/>
      <c r="J7" s="24"/>
    </row>
    <row r="8" spans="3:16" s="29" customFormat="1" ht="20.25" customHeight="1" x14ac:dyDescent="0.25">
      <c r="C8" s="25"/>
      <c r="D8" s="26"/>
      <c r="E8" s="26" t="s">
        <v>33</v>
      </c>
      <c r="F8" s="26"/>
      <c r="G8" s="27"/>
      <c r="H8" s="26"/>
      <c r="I8" s="26"/>
      <c r="J8" s="28"/>
    </row>
    <row r="9" spans="3:16" s="29" customFormat="1" ht="20.25" customHeight="1" x14ac:dyDescent="0.25">
      <c r="C9" s="25"/>
      <c r="D9" s="26"/>
      <c r="E9" s="26" t="s">
        <v>34</v>
      </c>
      <c r="F9" s="26"/>
      <c r="G9" s="26"/>
      <c r="H9" s="26"/>
      <c r="I9" s="26"/>
      <c r="J9" s="28"/>
    </row>
    <row r="10" spans="3:16" s="29" customFormat="1" ht="20.25" customHeight="1" x14ac:dyDescent="0.25">
      <c r="C10" s="25"/>
      <c r="D10" s="26"/>
      <c r="E10" s="26" t="s">
        <v>35</v>
      </c>
      <c r="F10" s="26"/>
      <c r="G10" s="26"/>
      <c r="H10" s="26"/>
      <c r="I10" s="26"/>
      <c r="J10" s="28"/>
    </row>
    <row r="11" spans="3:16" ht="15.75" thickBot="1" x14ac:dyDescent="0.3">
      <c r="C11" s="30"/>
      <c r="D11" s="31"/>
      <c r="E11" s="31"/>
      <c r="F11" s="31"/>
      <c r="G11" s="31"/>
      <c r="H11" s="31"/>
      <c r="I11" s="31"/>
      <c r="J11" s="32"/>
    </row>
    <row r="12" spans="3:16" ht="16.5" thickTop="1" thickBot="1" x14ac:dyDescent="0.3"/>
    <row r="13" spans="3:16" ht="15.75" customHeight="1" thickTop="1" x14ac:dyDescent="0.25">
      <c r="C13" s="33"/>
      <c r="D13" s="34"/>
      <c r="E13" s="34"/>
      <c r="F13" s="34"/>
      <c r="G13" s="34"/>
      <c r="H13" s="34"/>
      <c r="I13" s="34"/>
      <c r="J13" s="35"/>
    </row>
    <row r="14" spans="3:16" ht="22.5" customHeight="1" x14ac:dyDescent="0.25">
      <c r="C14" s="95" t="s">
        <v>0</v>
      </c>
      <c r="D14" s="96"/>
      <c r="E14" s="96"/>
      <c r="F14" s="96"/>
      <c r="G14" s="96"/>
      <c r="H14" s="36"/>
      <c r="I14" s="36"/>
      <c r="J14" s="37"/>
      <c r="P14" s="38"/>
    </row>
    <row r="15" spans="3:16" ht="22.5" customHeight="1" x14ac:dyDescent="0.25">
      <c r="C15" s="95"/>
      <c r="D15" s="96"/>
      <c r="E15" s="96"/>
      <c r="F15" s="96"/>
      <c r="G15" s="96"/>
      <c r="H15" s="36"/>
      <c r="I15" s="36"/>
      <c r="J15" s="37"/>
      <c r="P15" s="38"/>
    </row>
    <row r="16" spans="3:16" ht="13.5" customHeight="1" x14ac:dyDescent="0.25">
      <c r="C16" s="39"/>
      <c r="D16" s="40"/>
      <c r="E16" s="40"/>
      <c r="F16" s="40"/>
      <c r="G16" s="40"/>
      <c r="H16" s="36"/>
      <c r="I16" s="36"/>
      <c r="J16" s="37"/>
      <c r="P16" s="38"/>
    </row>
    <row r="17" spans="3:10" ht="18" customHeight="1" x14ac:dyDescent="0.25">
      <c r="C17" s="41"/>
      <c r="D17" s="97" t="s">
        <v>23</v>
      </c>
      <c r="E17" s="97"/>
      <c r="F17" s="97"/>
      <c r="G17" s="97"/>
      <c r="H17" s="42"/>
      <c r="I17" s="42"/>
      <c r="J17" s="43"/>
    </row>
    <row r="18" spans="3:10" ht="36.75" customHeight="1" x14ac:dyDescent="0.25">
      <c r="C18" s="41"/>
      <c r="D18" s="97"/>
      <c r="E18" s="97"/>
      <c r="F18" s="97"/>
      <c r="G18" s="97"/>
      <c r="H18" s="98">
        <v>5002722</v>
      </c>
      <c r="I18" s="98"/>
      <c r="J18" s="99"/>
    </row>
    <row r="19" spans="3:10" ht="12" customHeight="1" thickBot="1" x14ac:dyDescent="0.3">
      <c r="C19" s="44"/>
      <c r="D19" s="45"/>
      <c r="E19" s="45"/>
      <c r="F19" s="45"/>
      <c r="G19" s="45"/>
      <c r="H19" s="45"/>
      <c r="I19" s="45"/>
      <c r="J19" s="46"/>
    </row>
    <row r="20" spans="3:10" ht="16.5" thickTop="1" thickBot="1" x14ac:dyDescent="0.3"/>
    <row r="21" spans="3:10" ht="24" thickTop="1" x14ac:dyDescent="0.35">
      <c r="C21" s="47"/>
      <c r="D21" s="48"/>
      <c r="E21" s="49"/>
      <c r="F21" s="49"/>
      <c r="G21" s="49"/>
      <c r="H21" s="49"/>
      <c r="I21" s="49"/>
      <c r="J21" s="50"/>
    </row>
    <row r="22" spans="3:10" ht="15" customHeight="1" x14ac:dyDescent="0.25">
      <c r="C22" s="51"/>
      <c r="D22" s="52"/>
      <c r="E22" s="52"/>
      <c r="F22" s="52"/>
      <c r="G22" s="52"/>
      <c r="H22" s="52"/>
      <c r="I22" s="52"/>
      <c r="J22" s="53"/>
    </row>
    <row r="23" spans="3:10" ht="15" customHeight="1" x14ac:dyDescent="0.25">
      <c r="C23" s="51"/>
      <c r="D23" s="88" t="s">
        <v>24</v>
      </c>
      <c r="E23" s="88"/>
      <c r="F23" s="88"/>
      <c r="G23" s="88"/>
      <c r="H23" s="54"/>
      <c r="I23" s="52"/>
      <c r="J23" s="53"/>
    </row>
    <row r="24" spans="3:10" ht="15" customHeight="1" x14ac:dyDescent="0.25">
      <c r="C24" s="51"/>
      <c r="D24" s="88"/>
      <c r="E24" s="88"/>
      <c r="F24" s="88"/>
      <c r="G24" s="88"/>
      <c r="H24" s="54"/>
      <c r="I24" s="52"/>
      <c r="J24" s="53"/>
    </row>
    <row r="25" spans="3:10" ht="15" customHeight="1" x14ac:dyDescent="0.25">
      <c r="C25" s="51"/>
      <c r="D25" s="54"/>
      <c r="E25" s="54"/>
      <c r="F25" s="54"/>
      <c r="G25" s="54"/>
      <c r="H25" s="54"/>
      <c r="I25" s="52"/>
      <c r="J25" s="53"/>
    </row>
    <row r="26" spans="3:10" s="29" customFormat="1" ht="18.75" customHeight="1" x14ac:dyDescent="0.25">
      <c r="C26" s="55"/>
      <c r="D26" s="56"/>
      <c r="E26" s="57" t="s">
        <v>25</v>
      </c>
      <c r="F26" s="58"/>
      <c r="G26" s="58" t="s">
        <v>1</v>
      </c>
      <c r="H26" s="59"/>
      <c r="I26" s="60"/>
      <c r="J26" s="61"/>
    </row>
    <row r="27" spans="3:10" s="29" customFormat="1" ht="18.75" customHeight="1" x14ac:dyDescent="0.25">
      <c r="C27" s="55"/>
      <c r="D27" s="56"/>
      <c r="E27" s="57" t="s">
        <v>26</v>
      </c>
      <c r="F27" s="58"/>
      <c r="G27" s="58" t="s">
        <v>27</v>
      </c>
      <c r="H27" s="59"/>
      <c r="I27" s="60"/>
      <c r="J27" s="61"/>
    </row>
    <row r="28" spans="3:10" s="29" customFormat="1" ht="18.75" customHeight="1" x14ac:dyDescent="0.25">
      <c r="C28" s="55"/>
      <c r="D28" s="56"/>
      <c r="E28" s="57" t="s">
        <v>28</v>
      </c>
      <c r="F28" s="58"/>
      <c r="G28" s="58" t="s">
        <v>2</v>
      </c>
      <c r="H28" s="62"/>
      <c r="I28" s="60"/>
      <c r="J28" s="61"/>
    </row>
    <row r="29" spans="3:10" s="29" customFormat="1" ht="18.75" customHeight="1" x14ac:dyDescent="0.25">
      <c r="C29" s="55"/>
      <c r="D29" s="56"/>
      <c r="E29" s="57"/>
      <c r="F29" s="89" t="s">
        <v>29</v>
      </c>
      <c r="G29" s="89"/>
      <c r="H29" s="89"/>
      <c r="I29" s="89"/>
      <c r="J29" s="90"/>
    </row>
    <row r="30" spans="3:10" s="29" customFormat="1" ht="18.75" customHeight="1" x14ac:dyDescent="0.25">
      <c r="C30" s="55"/>
      <c r="D30" s="56"/>
      <c r="E30" s="57"/>
      <c r="F30" s="89"/>
      <c r="G30" s="89"/>
      <c r="H30" s="89"/>
      <c r="I30" s="89"/>
      <c r="J30" s="90"/>
    </row>
    <row r="31" spans="3:10" ht="13.5" customHeight="1" thickBot="1" x14ac:dyDescent="0.3">
      <c r="C31" s="63"/>
      <c r="D31" s="64"/>
      <c r="E31" s="65"/>
      <c r="F31" s="65"/>
      <c r="G31" s="65"/>
      <c r="H31" s="66"/>
      <c r="I31" s="66"/>
      <c r="J31" s="67"/>
    </row>
    <row r="32" spans="3:10" ht="16.5" thickTop="1" thickBot="1" x14ac:dyDescent="0.3"/>
    <row r="33" spans="1:12" ht="10.5" customHeight="1" thickTop="1" x14ac:dyDescent="0.25">
      <c r="C33" s="68"/>
      <c r="D33" s="69"/>
      <c r="E33" s="69"/>
      <c r="F33" s="69"/>
      <c r="G33" s="69"/>
      <c r="H33" s="69"/>
      <c r="I33" s="69"/>
      <c r="J33" s="70"/>
    </row>
    <row r="34" spans="1:12" ht="27" customHeight="1" x14ac:dyDescent="0.35">
      <c r="C34" s="71"/>
      <c r="D34" s="72" t="s">
        <v>30</v>
      </c>
      <c r="E34" s="73"/>
      <c r="F34" s="73"/>
      <c r="G34" s="73"/>
      <c r="H34" s="73"/>
      <c r="I34" s="73"/>
      <c r="J34" s="74"/>
    </row>
    <row r="35" spans="1:12" s="75" customFormat="1" ht="19.5" customHeight="1" x14ac:dyDescent="0.25">
      <c r="C35" s="76"/>
      <c r="D35" s="77"/>
      <c r="E35" s="78" t="s">
        <v>31</v>
      </c>
      <c r="F35" s="77"/>
      <c r="G35" s="77"/>
      <c r="H35" s="77"/>
      <c r="I35" s="77"/>
      <c r="J35" s="79"/>
    </row>
    <row r="36" spans="1:12" s="75" customFormat="1" ht="19.5" customHeight="1" x14ac:dyDescent="0.25">
      <c r="C36" s="80"/>
      <c r="D36" s="77"/>
      <c r="E36" s="78" t="s">
        <v>37</v>
      </c>
      <c r="F36" s="77"/>
      <c r="G36" s="77"/>
      <c r="H36" s="77"/>
      <c r="I36" s="77"/>
      <c r="J36" s="79"/>
    </row>
    <row r="37" spans="1:12" s="75" customFormat="1" ht="19.5" customHeight="1" x14ac:dyDescent="0.25">
      <c r="C37" s="80"/>
      <c r="D37" s="77"/>
      <c r="E37" s="78" t="s">
        <v>38</v>
      </c>
      <c r="F37" s="77"/>
      <c r="G37" s="77"/>
      <c r="H37" s="77"/>
      <c r="I37" s="77"/>
      <c r="J37" s="79"/>
    </row>
    <row r="38" spans="1:12" s="75" customFormat="1" ht="19.5" customHeight="1" x14ac:dyDescent="0.25">
      <c r="C38" s="80"/>
      <c r="D38" s="77"/>
      <c r="E38" s="78" t="s">
        <v>39</v>
      </c>
      <c r="F38" s="77"/>
      <c r="G38" s="77"/>
      <c r="H38" s="77"/>
      <c r="I38" s="77"/>
      <c r="J38" s="79"/>
    </row>
    <row r="39" spans="1:12" ht="15.75" thickBot="1" x14ac:dyDescent="0.3">
      <c r="C39" s="81"/>
      <c r="D39" s="82"/>
      <c r="E39" s="83"/>
      <c r="F39" s="82"/>
      <c r="G39" s="82"/>
      <c r="H39" s="82"/>
      <c r="I39" s="82"/>
      <c r="J39" s="84"/>
    </row>
    <row r="40" spans="1:12" ht="15.75" thickTop="1" x14ac:dyDescent="0.25">
      <c r="A40" s="85"/>
      <c r="C40" s="86"/>
    </row>
    <row r="41" spans="1:12" x14ac:dyDescent="0.25">
      <c r="B41" s="91" t="s">
        <v>32</v>
      </c>
      <c r="C41" s="91"/>
      <c r="D41" s="91"/>
      <c r="E41" s="91"/>
      <c r="F41" s="91"/>
      <c r="G41" s="91"/>
      <c r="H41" s="91"/>
      <c r="I41" s="91"/>
      <c r="J41" s="91"/>
      <c r="K41" s="91"/>
      <c r="L41" s="91"/>
    </row>
    <row r="42" spans="1:12" ht="9" customHeight="1" x14ac:dyDescent="0.25"/>
    <row r="43" spans="1:12" ht="15" hidden="1" customHeight="1" x14ac:dyDescent="0.25"/>
    <row r="44" spans="1:12" ht="15" hidden="1" customHeight="1" x14ac:dyDescent="0.25"/>
    <row r="45" spans="1:12" ht="15" hidden="1" customHeight="1" x14ac:dyDescent="0.25"/>
    <row r="46" spans="1:12" ht="15" hidden="1" customHeight="1" x14ac:dyDescent="0.25"/>
    <row r="47" spans="1:12" ht="15" hidden="1" customHeight="1" x14ac:dyDescent="0.25"/>
    <row r="48" spans="1:12" ht="15" hidden="1" customHeight="1" x14ac:dyDescent="0.25"/>
    <row r="49" ht="15" hidden="1" customHeight="1" x14ac:dyDescent="0.25"/>
    <row r="50" ht="15" hidden="1" customHeight="1" x14ac:dyDescent="0.25"/>
    <row r="51" ht="15" customHeight="1" x14ac:dyDescent="0.25"/>
  </sheetData>
  <mergeCells count="9">
    <mergeCell ref="D23:G24"/>
    <mergeCell ref="F29:J30"/>
    <mergeCell ref="B41:L41"/>
    <mergeCell ref="C2:J2"/>
    <mergeCell ref="C3:J3"/>
    <mergeCell ref="C4:J4"/>
    <mergeCell ref="C14:G15"/>
    <mergeCell ref="D17:G18"/>
    <mergeCell ref="H18:J18"/>
  </mergeCells>
  <hyperlinks>
    <hyperlink ref="G26" r:id="rId1"/>
    <hyperlink ref="E35" r:id="rId2"/>
    <hyperlink ref="G28" r:id="rId3"/>
    <hyperlink ref="G27" r:id="rId4"/>
  </hyperlinks>
  <pageMargins left="0.7" right="0.7" top="0.78740157499999996" bottom="0.78740157499999996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0"/>
  <sheetViews>
    <sheetView workbookViewId="0">
      <selection activeCell="A10" sqref="A10"/>
    </sheetView>
  </sheetViews>
  <sheetFormatPr defaultRowHeight="15" x14ac:dyDescent="0.25"/>
  <cols>
    <col min="3" max="3" width="12.85546875" customWidth="1"/>
    <col min="4" max="4" width="20" customWidth="1"/>
    <col min="5" max="5" width="16" customWidth="1"/>
  </cols>
  <sheetData>
    <row r="1" spans="1:6" x14ac:dyDescent="0.25">
      <c r="B1" s="11" t="s">
        <v>3</v>
      </c>
      <c r="C1" s="1"/>
      <c r="D1" s="12" t="s">
        <v>4</v>
      </c>
      <c r="E1" s="12" t="s">
        <v>12</v>
      </c>
    </row>
    <row r="2" spans="1:6" x14ac:dyDescent="0.25">
      <c r="B2" s="3" t="s">
        <v>14</v>
      </c>
      <c r="D2" s="5" t="s">
        <v>9</v>
      </c>
      <c r="E2" s="5">
        <v>1500</v>
      </c>
    </row>
    <row r="3" spans="1:6" x14ac:dyDescent="0.25">
      <c r="B3" s="3" t="s">
        <v>15</v>
      </c>
      <c r="D3" s="5" t="s">
        <v>8</v>
      </c>
      <c r="E3" s="5">
        <v>2000</v>
      </c>
    </row>
    <row r="4" spans="1:6" x14ac:dyDescent="0.25">
      <c r="B4" s="2" t="s">
        <v>16</v>
      </c>
      <c r="D4" s="5" t="s">
        <v>10</v>
      </c>
      <c r="E4" s="5">
        <v>1200</v>
      </c>
    </row>
    <row r="5" spans="1:6" x14ac:dyDescent="0.25">
      <c r="D5" s="5" t="s">
        <v>11</v>
      </c>
      <c r="E5" s="5">
        <v>1700</v>
      </c>
    </row>
    <row r="6" spans="1:6" x14ac:dyDescent="0.25">
      <c r="D6" s="4" t="s">
        <v>13</v>
      </c>
      <c r="E6" s="4">
        <v>980</v>
      </c>
    </row>
    <row r="9" spans="1:6" x14ac:dyDescent="0.25">
      <c r="A9" s="1" t="s">
        <v>40</v>
      </c>
    </row>
    <row r="10" spans="1:6" x14ac:dyDescent="0.25">
      <c r="A10" s="87" t="s">
        <v>41</v>
      </c>
      <c r="B10" s="87" t="s">
        <v>3</v>
      </c>
      <c r="C10" s="87" t="s">
        <v>5</v>
      </c>
      <c r="D10" s="87" t="s">
        <v>6</v>
      </c>
      <c r="E10" s="87" t="s">
        <v>7</v>
      </c>
      <c r="F10" s="87" t="s">
        <v>19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"/>
  <sheetViews>
    <sheetView workbookViewId="0">
      <selection activeCell="A2" sqref="A2"/>
    </sheetView>
  </sheetViews>
  <sheetFormatPr defaultRowHeight="15" x14ac:dyDescent="0.25"/>
  <cols>
    <col min="1" max="7" width="9" customWidth="1"/>
  </cols>
  <sheetData>
    <row r="1" spans="1:6" s="6" customFormat="1" x14ac:dyDescent="0.25">
      <c r="A1" s="6" t="s">
        <v>41</v>
      </c>
      <c r="B1" t="s">
        <v>3</v>
      </c>
      <c r="C1" t="s">
        <v>5</v>
      </c>
      <c r="D1" t="s">
        <v>6</v>
      </c>
      <c r="E1" t="s">
        <v>7</v>
      </c>
      <c r="F1" t="s">
        <v>19</v>
      </c>
    </row>
    <row r="2" spans="1:6" x14ac:dyDescent="0.25">
      <c r="D2" s="7"/>
      <c r="E2" s="7"/>
    </row>
    <row r="3" spans="1:6" x14ac:dyDescent="0.25">
      <c r="D3" s="7"/>
      <c r="E3" s="7"/>
    </row>
  </sheetData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5"/>
  <sheetViews>
    <sheetView workbookViewId="0">
      <selection activeCell="F3" sqref="F3"/>
    </sheetView>
  </sheetViews>
  <sheetFormatPr defaultRowHeight="15" x14ac:dyDescent="0.25"/>
  <cols>
    <col min="1" max="1" width="21.28515625" customWidth="1"/>
    <col min="2" max="2" width="13.42578125" customWidth="1"/>
    <col min="3" max="3" width="21.28515625" customWidth="1"/>
    <col min="5" max="5" width="11.85546875" customWidth="1"/>
    <col min="6" max="6" width="12.85546875" customWidth="1"/>
  </cols>
  <sheetData>
    <row r="2" spans="1:6" s="6" customFormat="1" ht="30" x14ac:dyDescent="0.25">
      <c r="A2" s="6" t="s">
        <v>41</v>
      </c>
      <c r="B2" s="6" t="s">
        <v>3</v>
      </c>
      <c r="C2" s="6" t="s">
        <v>5</v>
      </c>
      <c r="D2" s="6" t="s">
        <v>6</v>
      </c>
      <c r="E2" s="6" t="s">
        <v>7</v>
      </c>
      <c r="F2" s="6" t="s">
        <v>19</v>
      </c>
    </row>
    <row r="3" spans="1:6" x14ac:dyDescent="0.25">
      <c r="E3" s="7"/>
      <c r="F3" s="7"/>
    </row>
    <row r="4" spans="1:6" x14ac:dyDescent="0.25">
      <c r="E4" s="7"/>
      <c r="F4" s="7"/>
    </row>
    <row r="5" spans="1:6" x14ac:dyDescent="0.25">
      <c r="E5" s="7"/>
      <c r="F5" s="7"/>
    </row>
  </sheetData>
  <dataValidations count="3">
    <dataValidation type="whole" operator="greaterThan" allowBlank="1" showInputMessage="1" showErrorMessage="1" sqref="D3">
      <formula1>0</formula1>
    </dataValidation>
    <dataValidation type="list" allowBlank="1" showInputMessage="1" showErrorMessage="1" sqref="C3">
      <formula1>Produkt</formula1>
    </dataValidation>
    <dataValidation type="list" allowBlank="1" showInputMessage="1" showErrorMessage="1" sqref="B3">
      <formula1>Region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9"/>
  <sheetViews>
    <sheetView workbookViewId="0">
      <selection activeCell="B5" sqref="B5"/>
    </sheetView>
  </sheetViews>
  <sheetFormatPr defaultRowHeight="15" x14ac:dyDescent="0.25"/>
  <cols>
    <col min="1" max="1" width="18.42578125" customWidth="1"/>
    <col min="2" max="2" width="13.42578125" customWidth="1"/>
    <col min="3" max="3" width="21.28515625" customWidth="1"/>
    <col min="5" max="5" width="11.85546875" customWidth="1"/>
    <col min="6" max="6" width="15.42578125" customWidth="1"/>
  </cols>
  <sheetData>
    <row r="4" spans="1:6" s="6" customFormat="1" ht="30" x14ac:dyDescent="0.25">
      <c r="A4" s="6" t="s">
        <v>41</v>
      </c>
      <c r="B4" s="6" t="s">
        <v>3</v>
      </c>
      <c r="C4" s="6" t="s">
        <v>5</v>
      </c>
      <c r="D4" s="6" t="s">
        <v>6</v>
      </c>
      <c r="E4" s="6" t="s">
        <v>7</v>
      </c>
      <c r="F4" s="6" t="s">
        <v>19</v>
      </c>
    </row>
    <row r="5" spans="1:6" x14ac:dyDescent="0.25">
      <c r="E5" s="7" t="str">
        <f>IFERROR(VLOOKUP(Tabulka42[[#This Row],[Služba]],Data!$D$2:$E$6,2,0),"")</f>
        <v/>
      </c>
      <c r="F5" s="7" t="str">
        <f>IFERROR(Tabulka42[[#This Row],[Počet hodin]]*Tabulka42[[#This Row],[Cena za hodinu]],"Zadej hodin")</f>
        <v>Zadej hodin</v>
      </c>
    </row>
    <row r="6" spans="1:6" x14ac:dyDescent="0.25">
      <c r="E6" s="7" t="str">
        <f>IFERROR(VLOOKUP(Tabulka42[[#This Row],[Služba]],Data!$D$2:$E$6,2,0),"")</f>
        <v/>
      </c>
      <c r="F6" s="7"/>
    </row>
    <row r="7" spans="1:6" x14ac:dyDescent="0.25">
      <c r="E7" s="7"/>
      <c r="F7" s="7"/>
    </row>
    <row r="8" spans="1:6" x14ac:dyDescent="0.25">
      <c r="E8" s="7"/>
      <c r="F8" s="7"/>
    </row>
    <row r="9" spans="1:6" x14ac:dyDescent="0.25">
      <c r="E9" s="7"/>
      <c r="F9" s="7"/>
    </row>
  </sheetData>
  <dataValidations count="2">
    <dataValidation type="list" allowBlank="1" showInputMessage="1" showErrorMessage="1" sqref="C5">
      <formula1>Produkt</formula1>
    </dataValidation>
    <dataValidation type="list" allowBlank="1" showInputMessage="1" showErrorMessage="1" sqref="B5">
      <formula1>Region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F10"/>
  <sheetViews>
    <sheetView workbookViewId="0">
      <selection activeCell="F5" sqref="F5"/>
    </sheetView>
  </sheetViews>
  <sheetFormatPr defaultRowHeight="15" x14ac:dyDescent="0.25"/>
  <cols>
    <col min="1" max="1" width="26" customWidth="1"/>
    <col min="2" max="2" width="13.42578125" customWidth="1"/>
    <col min="3" max="3" width="21.28515625" customWidth="1"/>
    <col min="5" max="5" width="11.85546875" customWidth="1"/>
    <col min="6" max="6" width="12.85546875" customWidth="1"/>
  </cols>
  <sheetData>
    <row r="4" spans="1:6" s="6" customFormat="1" ht="30" x14ac:dyDescent="0.25">
      <c r="A4" s="6" t="s">
        <v>41</v>
      </c>
      <c r="B4" s="6" t="s">
        <v>3</v>
      </c>
      <c r="C4" s="6" t="s">
        <v>5</v>
      </c>
      <c r="D4" s="6" t="s">
        <v>6</v>
      </c>
      <c r="E4" s="6" t="s">
        <v>7</v>
      </c>
      <c r="F4" s="6" t="s">
        <v>19</v>
      </c>
    </row>
    <row r="5" spans="1:6" x14ac:dyDescent="0.25">
      <c r="A5" t="s">
        <v>42</v>
      </c>
      <c r="B5" t="s">
        <v>14</v>
      </c>
      <c r="C5" t="s">
        <v>10</v>
      </c>
      <c r="D5">
        <v>1</v>
      </c>
      <c r="E5" s="7">
        <f>IFERROR(VLOOKUP(Tabulka43[[#This Row],[Služba]],Data!$D$2:$E$6,2,0),"")</f>
        <v>1200</v>
      </c>
      <c r="F5" s="7">
        <f>IFERROR(Tabulka43[[#This Row],[Počet hodin]]*Tabulka43[[#This Row],[Cena za hodinu]],"Zadej hodin")</f>
        <v>1200</v>
      </c>
    </row>
    <row r="6" spans="1:6" x14ac:dyDescent="0.25">
      <c r="A6" t="s">
        <v>43</v>
      </c>
      <c r="B6" t="s">
        <v>15</v>
      </c>
      <c r="C6" t="s">
        <v>8</v>
      </c>
      <c r="D6">
        <v>2</v>
      </c>
      <c r="E6" s="7">
        <f>IFERROR(VLOOKUP(Tabulka43[[#This Row],[Služba]],Data!$D$2:$E$6,2,0),"")</f>
        <v>2000</v>
      </c>
      <c r="F6" s="7">
        <f>IFERROR(Tabulka43[[#This Row],[Počet hodin]]*Tabulka43[[#This Row],[Cena za hodinu]],"Zadej hodin")</f>
        <v>4000</v>
      </c>
    </row>
    <row r="7" spans="1:6" x14ac:dyDescent="0.25">
      <c r="A7" t="s">
        <v>44</v>
      </c>
      <c r="B7" t="s">
        <v>15</v>
      </c>
      <c r="C7" t="s">
        <v>11</v>
      </c>
      <c r="D7">
        <v>1</v>
      </c>
      <c r="E7" s="7">
        <f>IFERROR(VLOOKUP(Tabulka43[[#This Row],[Služba]],Data!$D$2:$E$6,2,0),"")</f>
        <v>1700</v>
      </c>
      <c r="F7" s="7">
        <f>IFERROR(Tabulka43[[#This Row],[Počet hodin]]*Tabulka43[[#This Row],[Cena za hodinu]],"Zadej hodin")</f>
        <v>1700</v>
      </c>
    </row>
    <row r="8" spans="1:6" x14ac:dyDescent="0.25">
      <c r="A8" t="s">
        <v>45</v>
      </c>
      <c r="B8" t="s">
        <v>16</v>
      </c>
      <c r="C8" t="s">
        <v>13</v>
      </c>
      <c r="D8">
        <v>3</v>
      </c>
      <c r="E8" s="7">
        <f>IFERROR(VLOOKUP(Tabulka43[[#This Row],[Služba]],Data!$D$2:$E$6,2,0),"")</f>
        <v>980</v>
      </c>
      <c r="F8" s="7">
        <f>IFERROR(Tabulka43[[#This Row],[Počet hodin]]*Tabulka43[[#This Row],[Cena za hodinu]],"Zadej hodin")</f>
        <v>2940</v>
      </c>
    </row>
    <row r="9" spans="1:6" x14ac:dyDescent="0.25">
      <c r="A9" t="s">
        <v>46</v>
      </c>
      <c r="B9" t="s">
        <v>14</v>
      </c>
      <c r="C9" t="s">
        <v>10</v>
      </c>
      <c r="D9">
        <v>10</v>
      </c>
      <c r="E9" s="7">
        <f>IFERROR(VLOOKUP(Tabulka43[[#This Row],[Služba]],Data!$D$2:$E$6,2,0),"")</f>
        <v>1200</v>
      </c>
      <c r="F9" s="7">
        <f>IFERROR(Tabulka43[[#This Row],[Počet hodin]]*Tabulka43[[#This Row],[Cena za hodinu]],"Zadej hodin")</f>
        <v>12000</v>
      </c>
    </row>
    <row r="10" spans="1:6" x14ac:dyDescent="0.25">
      <c r="A10" t="s">
        <v>47</v>
      </c>
      <c r="B10" t="s">
        <v>16</v>
      </c>
      <c r="E10" s="7" t="str">
        <f>IFERROR(VLOOKUP(Tabulka43[[#This Row],[Služba]],Data!$D$2:$E$6,2,0),"")</f>
        <v/>
      </c>
      <c r="F10" s="7" t="str">
        <f>IFERROR(Tabulka43[[#This Row],[Počet hodin]]*Tabulka43[[#This Row],[Cena za hodinu]],"Zadej hodin")</f>
        <v>Zadej hodin</v>
      </c>
    </row>
  </sheetData>
  <dataValidations count="3">
    <dataValidation type="whole" operator="greaterThan" allowBlank="1" showInputMessage="1" showErrorMessage="1" sqref="D5:D10">
      <formula1>0</formula1>
    </dataValidation>
    <dataValidation type="list" allowBlank="1" showInputMessage="1" showErrorMessage="1" sqref="C5:C10">
      <formula1>Produkt</formula1>
    </dataValidation>
    <dataValidation type="list" allowBlank="1" showInputMessage="1" showErrorMessage="1" sqref="B5:B10">
      <formula1>Region</formula1>
    </dataValidation>
  </dataValidations>
  <pageMargins left="0.7" right="0.7" top="0.78740157499999996" bottom="0.78740157499999996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3:B9"/>
  <sheetViews>
    <sheetView workbookViewId="0">
      <selection activeCell="I20" sqref="I20"/>
    </sheetView>
  </sheetViews>
  <sheetFormatPr defaultRowHeight="15" x14ac:dyDescent="0.25"/>
  <cols>
    <col min="1" max="1" width="16.5703125" bestFit="1" customWidth="1"/>
    <col min="2" max="2" width="15.5703125" bestFit="1" customWidth="1"/>
  </cols>
  <sheetData>
    <row r="3" spans="1:2" x14ac:dyDescent="0.25">
      <c r="A3" s="8" t="s">
        <v>17</v>
      </c>
      <c r="B3" t="s">
        <v>49</v>
      </c>
    </row>
    <row r="4" spans="1:2" x14ac:dyDescent="0.25">
      <c r="A4" s="9" t="s">
        <v>11</v>
      </c>
      <c r="B4" s="10">
        <v>1700</v>
      </c>
    </row>
    <row r="5" spans="1:2" x14ac:dyDescent="0.25">
      <c r="A5" s="9" t="s">
        <v>8</v>
      </c>
      <c r="B5" s="10">
        <v>4000</v>
      </c>
    </row>
    <row r="6" spans="1:2" x14ac:dyDescent="0.25">
      <c r="A6" s="9" t="s">
        <v>13</v>
      </c>
      <c r="B6" s="10">
        <v>2940</v>
      </c>
    </row>
    <row r="7" spans="1:2" x14ac:dyDescent="0.25">
      <c r="A7" s="9" t="s">
        <v>10</v>
      </c>
      <c r="B7" s="10">
        <v>13200</v>
      </c>
    </row>
    <row r="8" spans="1:2" x14ac:dyDescent="0.25">
      <c r="A8" s="9" t="s">
        <v>48</v>
      </c>
      <c r="B8" s="10">
        <v>0</v>
      </c>
    </row>
    <row r="9" spans="1:2" x14ac:dyDescent="0.25">
      <c r="A9" s="9" t="s">
        <v>18</v>
      </c>
      <c r="B9" s="10">
        <v>21840</v>
      </c>
    </row>
  </sheetData>
  <pageMargins left="0.7" right="0.7" top="0.78740157499999996" bottom="0.78740157499999996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2</vt:i4>
      </vt:variant>
    </vt:vector>
  </HeadingPairs>
  <TitlesOfParts>
    <vt:vector size="9" baseType="lpstr">
      <vt:lpstr>Úvod</vt:lpstr>
      <vt:lpstr>Data</vt:lpstr>
      <vt:lpstr>Tabulka</vt:lpstr>
      <vt:lpstr>Tabulka (2)</vt:lpstr>
      <vt:lpstr>Tabulka výpočty</vt:lpstr>
      <vt:lpstr>Tabulka s daty</vt:lpstr>
      <vt:lpstr>Tip - KT</vt:lpstr>
      <vt:lpstr>Produkt</vt:lpstr>
      <vt:lpstr>Region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PAvel LAsak</dc:creator>
  <cp:lastModifiedBy>PAvel LAsak</cp:lastModifiedBy>
  <cp:lastPrinted>2017-08-07T13:03:15Z</cp:lastPrinted>
  <dcterms:created xsi:type="dcterms:W3CDTF">2017-08-07T12:45:12Z</dcterms:created>
  <dcterms:modified xsi:type="dcterms:W3CDTF">2017-10-12T20:03:32Z</dcterms:modified>
</cp:coreProperties>
</file>