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== Excel - priklady\---  == SEDUO ==--\"/>
    </mc:Choice>
  </mc:AlternateContent>
  <bookViews>
    <workbookView xWindow="0" yWindow="0" windowWidth="14520" windowHeight="7200"/>
  </bookViews>
  <sheets>
    <sheet name="Úvod" sheetId="6" r:id="rId1"/>
    <sheet name="01" sheetId="1" r:id="rId2"/>
    <sheet name="02" sheetId="2" r:id="rId3"/>
    <sheet name="03" sheetId="3" r:id="rId4"/>
    <sheet name="04" sheetId="4" r:id="rId5"/>
    <sheet name="05" sheetId="5" r:id="rId6"/>
    <sheet name="06" sheetId="7" r:id="rId7"/>
    <sheet name="07" sheetId="8" r:id="rId8"/>
    <sheet name="08" sheetId="10" r:id="rId9"/>
  </sheets>
  <definedNames>
    <definedName name="_xlnm._FilterDatabase" localSheetId="1" hidden="1">'01'!$A$1:$E$82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4" l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3" i="4"/>
  <c r="A2" i="4"/>
  <c r="A3" i="4" s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C17" i="3" l="1"/>
  <c r="D17" i="3" s="1"/>
  <c r="C16" i="3"/>
  <c r="D16" i="3" s="1"/>
  <c r="C15" i="3"/>
  <c r="D15" i="3" s="1"/>
  <c r="C14" i="3"/>
  <c r="D14" i="3" s="1"/>
  <c r="C13" i="3"/>
  <c r="D13" i="3" s="1"/>
  <c r="C12" i="3"/>
  <c r="D12" i="3" s="1"/>
  <c r="C11" i="3"/>
  <c r="D11" i="3" s="1"/>
  <c r="C10" i="3"/>
  <c r="D10" i="3" s="1"/>
  <c r="C9" i="3"/>
  <c r="D9" i="3" s="1"/>
  <c r="C8" i="3"/>
  <c r="D8" i="3" s="1"/>
  <c r="C7" i="3"/>
  <c r="D7" i="3" s="1"/>
  <c r="K11" i="2" l="1"/>
  <c r="F11" i="2"/>
  <c r="K10" i="2"/>
  <c r="F10" i="2"/>
  <c r="K9" i="2"/>
  <c r="F9" i="2"/>
  <c r="K8" i="2"/>
  <c r="F8" i="2"/>
  <c r="K7" i="2"/>
  <c r="F7" i="2"/>
  <c r="K6" i="2"/>
  <c r="F6" i="2"/>
  <c r="K5" i="2"/>
  <c r="F5" i="2"/>
  <c r="K4" i="2"/>
  <c r="F4" i="2"/>
  <c r="K3" i="2"/>
  <c r="F3" i="2"/>
  <c r="K2" i="2"/>
  <c r="F2" i="2"/>
</calcChain>
</file>

<file path=xl/comments1.xml><?xml version="1.0" encoding="utf-8"?>
<comments xmlns="http://schemas.openxmlformats.org/spreadsheetml/2006/main">
  <authors>
    <author>PAvel LAsak</author>
  </authors>
  <commentList>
    <comment ref="F1" authorId="0" shapeId="0">
      <text>
        <r>
          <rPr>
            <b/>
            <sz val="9"/>
            <color indexed="81"/>
            <rFont val="Tahoma"/>
            <family val="2"/>
            <charset val="238"/>
          </rPr>
          <t>PAvel LAsak:</t>
        </r>
        <r>
          <rPr>
            <sz val="9"/>
            <color indexed="81"/>
            <rFont val="Tahoma"/>
            <family val="2"/>
            <charset val="238"/>
          </rPr>
          <t xml:space="preserve">
Písmo Wingdings</t>
        </r>
      </text>
    </comment>
  </commentList>
</comments>
</file>

<file path=xl/sharedStrings.xml><?xml version="1.0" encoding="utf-8"?>
<sst xmlns="http://schemas.openxmlformats.org/spreadsheetml/2006/main" count="435" uniqueCount="126">
  <si>
    <t>Datum</t>
  </si>
  <si>
    <t>Produkt</t>
  </si>
  <si>
    <t>Jméno</t>
  </si>
  <si>
    <t>Počet</t>
  </si>
  <si>
    <t>Cena Kč / ks</t>
  </si>
  <si>
    <t>Prupiska</t>
  </si>
  <si>
    <t>Rákosniček</t>
  </si>
  <si>
    <t>Boty</t>
  </si>
  <si>
    <t>Fantomas</t>
  </si>
  <si>
    <t>Superman</t>
  </si>
  <si>
    <t>Hodiny</t>
  </si>
  <si>
    <t>Štětec</t>
  </si>
  <si>
    <t>Kniha</t>
  </si>
  <si>
    <t>id</t>
  </si>
  <si>
    <t>Prodejna</t>
  </si>
  <si>
    <t xml:space="preserve">Kategorie </t>
  </si>
  <si>
    <t xml:space="preserve">Produkt </t>
  </si>
  <si>
    <t>Kvalita</t>
  </si>
  <si>
    <t>Opakovat</t>
  </si>
  <si>
    <t>Datum splatnosti</t>
  </si>
  <si>
    <t>Datum zaplacení</t>
  </si>
  <si>
    <t>Ks</t>
  </si>
  <si>
    <t>Cena</t>
  </si>
  <si>
    <t>Obrat</t>
  </si>
  <si>
    <t>Krno</t>
  </si>
  <si>
    <t>Hokej</t>
  </si>
  <si>
    <t>Helma</t>
  </si>
  <si>
    <t>Golf</t>
  </si>
  <si>
    <t>Hůl</t>
  </si>
  <si>
    <t>Praha</t>
  </si>
  <si>
    <t>Míček</t>
  </si>
  <si>
    <t>Chránče</t>
  </si>
  <si>
    <t>PinkPong</t>
  </si>
  <si>
    <t>Lopta</t>
  </si>
  <si>
    <t>Pálka</t>
  </si>
  <si>
    <t>Fotbal</t>
  </si>
  <si>
    <t>Kopačky</t>
  </si>
  <si>
    <t>Horolezectví</t>
  </si>
  <si>
    <t>Karabina</t>
  </si>
  <si>
    <t>Sedák</t>
  </si>
  <si>
    <t>Id</t>
  </si>
  <si>
    <t>Den</t>
  </si>
  <si>
    <t>Den týdne</t>
  </si>
  <si>
    <t>čas příchod</t>
  </si>
  <si>
    <t>čas odchod</t>
  </si>
  <si>
    <t>Přestávka</t>
  </si>
  <si>
    <t>Poznámka</t>
  </si>
  <si>
    <t>Kalendář</t>
  </si>
  <si>
    <t>Rok</t>
  </si>
  <si>
    <t>Měsíc</t>
  </si>
  <si>
    <t>Přijmení</t>
  </si>
  <si>
    <t>Zisk v Kč</t>
  </si>
  <si>
    <t xml:space="preserve">Jak na Excel </t>
  </si>
  <si>
    <t>Cvičení, která vás prověří</t>
  </si>
  <si>
    <t>Pavel Lasák</t>
  </si>
  <si>
    <t>Lektor, expert na Microsoft Excel, držitel prestižního ocenění Microsoftu MVP v České republice</t>
  </si>
  <si>
    <t>Další on line kurzy na SEDUO:</t>
  </si>
  <si>
    <t>Excel základní</t>
  </si>
  <si>
    <t>http://bit.ly/ExcelSeduo</t>
  </si>
  <si>
    <t>Maxikurz (7 hodin)</t>
  </si>
  <si>
    <t>http://bit.ly/MaxiKurzExcel</t>
  </si>
  <si>
    <t>Kontingenční tabulky</t>
  </si>
  <si>
    <t>http://bit.ly/pivotkySeduo</t>
  </si>
  <si>
    <t xml:space="preserve">a mnoho dalších kurzů …       </t>
  </si>
  <si>
    <t>Další informace ke cvičení:</t>
  </si>
  <si>
    <t>http://www.seduo.cz</t>
  </si>
  <si>
    <t>http://office.lasakovi.com/excel/kontingencni-tabulka/serial-kontingencni-tabulky-grafy-excel/</t>
  </si>
  <si>
    <t>http://office.lasakovi.com/excel/kontingencni-tabulka/pocitane-pole-kontingencni-tabulka-excel/</t>
  </si>
  <si>
    <t>http://office.lasakovi.com/excel/kontingencni-tabulka/prurezy-slicers-filtry-kontingencni-tabulka/</t>
  </si>
  <si>
    <t>Copyright, SEDUO 2017</t>
  </si>
  <si>
    <t>Praktické cvičení</t>
  </si>
  <si>
    <t>Prodavač</t>
  </si>
  <si>
    <t>Sport</t>
  </si>
  <si>
    <t>Prodej</t>
  </si>
  <si>
    <t>Prodej Ks</t>
  </si>
  <si>
    <t>Cena (ks)</t>
  </si>
  <si>
    <t>Celkem</t>
  </si>
  <si>
    <t>Odpalovací hůl</t>
  </si>
  <si>
    <t>prodejna Brno</t>
  </si>
  <si>
    <t>Pavel</t>
  </si>
  <si>
    <t>Hokejka</t>
  </si>
  <si>
    <t>Golfový míček</t>
  </si>
  <si>
    <t>Chrániče</t>
  </si>
  <si>
    <t>web - přímo</t>
  </si>
  <si>
    <t>web affil</t>
  </si>
  <si>
    <t>Rákosníček</t>
  </si>
  <si>
    <t>Krakonoš</t>
  </si>
  <si>
    <t>prodejna Praha</t>
  </si>
  <si>
    <t>Puk</t>
  </si>
  <si>
    <t>Monika</t>
  </si>
  <si>
    <t>28500</t>
  </si>
  <si>
    <t>11200</t>
  </si>
  <si>
    <t>Vystavené faktury</t>
  </si>
  <si>
    <t>Zaplacené fa</t>
  </si>
  <si>
    <t>Id fakruty</t>
  </si>
  <si>
    <t>Číslo faktury</t>
  </si>
  <si>
    <t>Id faktury</t>
  </si>
  <si>
    <t>FA-1</t>
  </si>
  <si>
    <t>FA-14</t>
  </si>
  <si>
    <t>FA-2</t>
  </si>
  <si>
    <t>FA-3</t>
  </si>
  <si>
    <t>FA-4</t>
  </si>
  <si>
    <t>FA-12</t>
  </si>
  <si>
    <t>FA-5</t>
  </si>
  <si>
    <t>FA-8</t>
  </si>
  <si>
    <t>FA-6</t>
  </si>
  <si>
    <t>FA-9</t>
  </si>
  <si>
    <t>FA-7</t>
  </si>
  <si>
    <t>FA-10</t>
  </si>
  <si>
    <t>FA-11</t>
  </si>
  <si>
    <t>FA-13</t>
  </si>
  <si>
    <t>FA-15</t>
  </si>
  <si>
    <t>Zaplaceno datum?</t>
  </si>
  <si>
    <t>Brno</t>
  </si>
  <si>
    <t>BR</t>
  </si>
  <si>
    <t>PR</t>
  </si>
  <si>
    <t>OL</t>
  </si>
  <si>
    <t>OV</t>
  </si>
  <si>
    <t>BR1</t>
  </si>
  <si>
    <t>BR2</t>
  </si>
  <si>
    <t>Olomouc</t>
  </si>
  <si>
    <t>Ostrava</t>
  </si>
  <si>
    <t>Město</t>
  </si>
  <si>
    <t>Data stažená z měřicho přístroje</t>
  </si>
  <si>
    <t>Čas</t>
  </si>
  <si>
    <t>Teplota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</si>
</sst>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2060"/>
      <name val="Wingdings"/>
      <charset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48"/>
      <color theme="4" tint="-0.499984740745262"/>
      <name val="Arial CE"/>
      <charset val="238"/>
    </font>
    <font>
      <b/>
      <sz val="22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0"/>
      <name val="Arial CE"/>
      <charset val="238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1"/>
      <name val="Arial CE"/>
      <charset val="238"/>
    </font>
    <font>
      <sz val="12"/>
      <color theme="0"/>
      <name val="Courier New"/>
      <family val="3"/>
      <charset val="238"/>
    </font>
    <font>
      <b/>
      <sz val="14"/>
      <color theme="0"/>
      <name val="Arial CE"/>
      <charset val="238"/>
    </font>
    <font>
      <b/>
      <sz val="18"/>
      <color theme="0"/>
      <name val="Arial CE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Arial CE"/>
      <charset val="238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u/>
      <sz val="12"/>
      <color theme="0"/>
      <name val="Calibri"/>
      <family val="2"/>
      <charset val="238"/>
      <scheme val="minor"/>
    </font>
    <font>
      <sz val="12"/>
      <color rgb="FF003300"/>
      <name val="Calibri"/>
      <family val="2"/>
      <charset val="238"/>
      <scheme val="minor"/>
    </font>
    <font>
      <sz val="12"/>
      <color rgb="FF003300"/>
      <name val="Arial CE"/>
      <charset val="238"/>
    </font>
    <font>
      <b/>
      <sz val="14"/>
      <color rgb="FFFF9900"/>
      <name val="Calibri"/>
      <family val="2"/>
      <charset val="238"/>
      <scheme val="minor"/>
    </font>
    <font>
      <b/>
      <sz val="10"/>
      <name val="Arial CE"/>
      <charset val="238"/>
    </font>
    <font>
      <sz val="14"/>
      <color rgb="FF003300"/>
      <name val="Arial CE"/>
      <charset val="238"/>
    </font>
    <font>
      <b/>
      <sz val="12"/>
      <name val="Arial CE"/>
      <charset val="238"/>
    </font>
    <font>
      <b/>
      <sz val="18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0195D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08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1" fillId="2" borderId="0" xfId="0" applyFont="1" applyFill="1"/>
    <xf numFmtId="14" fontId="1" fillId="2" borderId="0" xfId="0" applyNumberFormat="1" applyFont="1" applyFill="1"/>
    <xf numFmtId="3" fontId="1" fillId="2" borderId="0" xfId="0" applyNumberFormat="1" applyFont="1" applyFill="1"/>
    <xf numFmtId="1" fontId="2" fillId="0" borderId="0" xfId="0" applyNumberFormat="1" applyFont="1"/>
    <xf numFmtId="3" fontId="0" fillId="0" borderId="0" xfId="0" applyNumberFormat="1"/>
    <xf numFmtId="14" fontId="0" fillId="0" borderId="0" xfId="0" applyNumberForma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0" fillId="0" borderId="0" xfId="0" applyAlignment="1">
      <alignment horizontal="center"/>
    </xf>
    <xf numFmtId="0" fontId="0" fillId="0" borderId="1" xfId="0" applyBorder="1"/>
    <xf numFmtId="0" fontId="6" fillId="0" borderId="0" xfId="0" applyFont="1"/>
    <xf numFmtId="0" fontId="6" fillId="0" borderId="1" xfId="0" applyFont="1" applyBorder="1"/>
    <xf numFmtId="0" fontId="5" fillId="4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14" fontId="9" fillId="6" borderId="0" xfId="0" applyNumberFormat="1" applyFont="1" applyFill="1" applyBorder="1" applyAlignment="1">
      <alignment horizontal="center" vertical="center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11" fillId="7" borderId="5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0" fillId="0" borderId="0" xfId="0" quotePrefix="1"/>
    <xf numFmtId="0" fontId="13" fillId="7" borderId="5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top" wrapText="1"/>
    </xf>
    <xf numFmtId="0" fontId="14" fillId="7" borderId="0" xfId="0" applyFont="1" applyFill="1" applyBorder="1" applyAlignment="1">
      <alignment horizontal="center" vertical="top" wrapText="1"/>
    </xf>
    <xf numFmtId="0" fontId="15" fillId="7" borderId="0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17" fillId="8" borderId="10" xfId="0" applyFont="1" applyFill="1" applyBorder="1" applyAlignment="1">
      <alignment horizontal="center" vertical="center"/>
    </xf>
    <xf numFmtId="0" fontId="18" fillId="8" borderId="11" xfId="0" applyFont="1" applyFill="1" applyBorder="1" applyAlignment="1">
      <alignment horizontal="left"/>
    </xf>
    <xf numFmtId="0" fontId="17" fillId="8" borderId="11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horizontal="left"/>
    </xf>
    <xf numFmtId="0" fontId="20" fillId="8" borderId="0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left" vertical="center"/>
    </xf>
    <xf numFmtId="0" fontId="22" fillId="8" borderId="0" xfId="0" applyFont="1" applyFill="1" applyBorder="1" applyAlignment="1">
      <alignment horizontal="left" vertical="center"/>
    </xf>
    <xf numFmtId="0" fontId="14" fillId="8" borderId="0" xfId="0" applyFont="1" applyFill="1" applyBorder="1" applyAlignment="1">
      <alignment horizontal="left" vertical="center"/>
    </xf>
    <xf numFmtId="0" fontId="24" fillId="8" borderId="0" xfId="1" applyFont="1" applyFill="1" applyBorder="1" applyAlignment="1">
      <alignment vertical="center"/>
    </xf>
    <xf numFmtId="0" fontId="25" fillId="8" borderId="0" xfId="1" applyFont="1" applyFill="1" applyBorder="1" applyAlignment="1">
      <alignment horizontal="center" vertical="center" wrapText="1"/>
    </xf>
    <xf numFmtId="0" fontId="26" fillId="8" borderId="0" xfId="1" applyFont="1" applyFill="1" applyBorder="1" applyAlignment="1">
      <alignment horizontal="center" vertical="center"/>
    </xf>
    <xf numFmtId="0" fontId="26" fillId="8" borderId="14" xfId="1" applyFont="1" applyFill="1" applyBorder="1" applyAlignment="1">
      <alignment horizontal="center" vertical="center"/>
    </xf>
    <xf numFmtId="0" fontId="25" fillId="8" borderId="0" xfId="1" applyFont="1" applyFill="1" applyBorder="1" applyAlignment="1">
      <alignment horizontal="center" vertical="center"/>
    </xf>
    <xf numFmtId="0" fontId="27" fillId="8" borderId="0" xfId="1" applyFont="1" applyFill="1" applyBorder="1" applyAlignment="1">
      <alignment horizontal="right" vertical="center"/>
    </xf>
    <xf numFmtId="0" fontId="27" fillId="8" borderId="14" xfId="1" applyFont="1" applyFill="1" applyBorder="1" applyAlignment="1">
      <alignment horizontal="right" vertical="center"/>
    </xf>
    <xf numFmtId="0" fontId="28" fillId="8" borderId="15" xfId="0" applyFont="1" applyFill="1" applyBorder="1" applyAlignment="1">
      <alignment horizontal="left" vertical="center"/>
    </xf>
    <xf numFmtId="0" fontId="28" fillId="8" borderId="16" xfId="0" applyFont="1" applyFill="1" applyBorder="1" applyAlignment="1">
      <alignment horizontal="left" vertical="center"/>
    </xf>
    <xf numFmtId="0" fontId="23" fillId="8" borderId="16" xfId="1" applyFill="1" applyBorder="1" applyAlignment="1">
      <alignment vertical="center"/>
    </xf>
    <xf numFmtId="0" fontId="29" fillId="8" borderId="16" xfId="1" applyFont="1" applyFill="1" applyBorder="1" applyAlignment="1">
      <alignment horizontal="center" vertical="center"/>
    </xf>
    <xf numFmtId="0" fontId="29" fillId="8" borderId="17" xfId="1" applyFont="1" applyFill="1" applyBorder="1" applyAlignment="1">
      <alignment horizontal="center" vertical="center"/>
    </xf>
    <xf numFmtId="0" fontId="30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30" fillId="2" borderId="5" xfId="0" applyFont="1" applyFill="1" applyBorder="1"/>
    <xf numFmtId="0" fontId="31" fillId="2" borderId="0" xfId="0" applyFont="1" applyFill="1" applyBorder="1"/>
    <xf numFmtId="0" fontId="0" fillId="2" borderId="0" xfId="0" applyFill="1" applyBorder="1"/>
    <xf numFmtId="0" fontId="0" fillId="2" borderId="6" xfId="0" applyFill="1" applyBorder="1"/>
    <xf numFmtId="0" fontId="0" fillId="0" borderId="0" xfId="0" applyAlignment="1">
      <alignment vertical="center"/>
    </xf>
    <xf numFmtId="0" fontId="30" fillId="2" borderId="5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2" fillId="2" borderId="0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23" fillId="2" borderId="5" xfId="1" applyFill="1" applyBorder="1" applyAlignment="1">
      <alignment vertical="center"/>
    </xf>
    <xf numFmtId="0" fontId="23" fillId="2" borderId="7" xfId="1" applyFill="1" applyBorder="1"/>
    <xf numFmtId="0" fontId="0" fillId="2" borderId="8" xfId="0" applyFill="1" applyBorder="1"/>
    <xf numFmtId="0" fontId="23" fillId="2" borderId="8" xfId="1" applyFill="1" applyBorder="1"/>
    <xf numFmtId="0" fontId="0" fillId="2" borderId="9" xfId="0" applyFill="1" applyBorder="1"/>
    <xf numFmtId="0" fontId="0" fillId="0" borderId="18" xfId="0" applyBorder="1"/>
    <xf numFmtId="0" fontId="23" fillId="0" borderId="0" xfId="1"/>
    <xf numFmtId="0" fontId="0" fillId="0" borderId="19" xfId="0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33" fillId="0" borderId="0" xfId="0" applyFont="1"/>
    <xf numFmtId="0" fontId="34" fillId="0" borderId="0" xfId="0" applyFont="1"/>
    <xf numFmtId="1" fontId="33" fillId="0" borderId="0" xfId="0" applyNumberFormat="1" applyFont="1"/>
    <xf numFmtId="0" fontId="35" fillId="0" borderId="0" xfId="0" applyFont="1"/>
    <xf numFmtId="0" fontId="36" fillId="0" borderId="0" xfId="0" applyFont="1"/>
    <xf numFmtId="1" fontId="33" fillId="0" borderId="0" xfId="0" quotePrefix="1" applyNumberFormat="1" applyFont="1"/>
    <xf numFmtId="0" fontId="20" fillId="9" borderId="0" xfId="0" applyFont="1" applyFill="1" applyAlignment="1">
      <alignment horizontal="center"/>
    </xf>
    <xf numFmtId="0" fontId="37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14" fontId="0" fillId="0" borderId="1" xfId="0" applyNumberFormat="1" applyBorder="1"/>
    <xf numFmtId="0" fontId="1" fillId="10" borderId="0" xfId="0" applyFont="1" applyFill="1"/>
    <xf numFmtId="20" fontId="0" fillId="0" borderId="0" xfId="0" applyNumberFormat="1"/>
  </cellXfs>
  <cellStyles count="2">
    <cellStyle name="Hypertextový odkaz" xfId="1" builtinId="8"/>
    <cellStyle name="Normální" xfId="0" builtinId="0"/>
  </cellStyles>
  <dxfs count="5">
    <dxf>
      <fill>
        <patternFill>
          <bgColor theme="6" tint="0.59996337778862885"/>
        </patternFill>
      </fill>
      <border>
        <bottom style="thin">
          <color theme="6" tint="-0.499984740745262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7" tint="0.59996337778862885"/>
        </patternFill>
      </fill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'04'!$B$1</c:f>
              <c:strCache>
                <c:ptCount val="1"/>
                <c:pt idx="0">
                  <c:v>Zisk v Kč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'04'!$A$2:$A$15</c:f>
              <c:numCache>
                <c:formatCode>m/d/yyyy</c:formatCode>
                <c:ptCount val="14"/>
                <c:pt idx="0">
                  <c:v>43056</c:v>
                </c:pt>
                <c:pt idx="1">
                  <c:v>43058</c:v>
                </c:pt>
                <c:pt idx="2">
                  <c:v>43060</c:v>
                </c:pt>
                <c:pt idx="3">
                  <c:v>43062</c:v>
                </c:pt>
                <c:pt idx="4">
                  <c:v>43064</c:v>
                </c:pt>
                <c:pt idx="5">
                  <c:v>43066</c:v>
                </c:pt>
                <c:pt idx="6">
                  <c:v>43068</c:v>
                </c:pt>
                <c:pt idx="7">
                  <c:v>43070</c:v>
                </c:pt>
                <c:pt idx="8">
                  <c:v>43072</c:v>
                </c:pt>
                <c:pt idx="9">
                  <c:v>43074</c:v>
                </c:pt>
                <c:pt idx="10">
                  <c:v>43076</c:v>
                </c:pt>
                <c:pt idx="11">
                  <c:v>43078</c:v>
                </c:pt>
                <c:pt idx="12">
                  <c:v>43080</c:v>
                </c:pt>
                <c:pt idx="13">
                  <c:v>43082</c:v>
                </c:pt>
              </c:numCache>
            </c:numRef>
          </c:xVal>
          <c:yVal>
            <c:numRef>
              <c:f>'04'!$B$2:$B$15</c:f>
              <c:numCache>
                <c:formatCode>General</c:formatCode>
                <c:ptCount val="14"/>
                <c:pt idx="0">
                  <c:v>152</c:v>
                </c:pt>
                <c:pt idx="1">
                  <c:v>154</c:v>
                </c:pt>
                <c:pt idx="2">
                  <c:v>156</c:v>
                </c:pt>
                <c:pt idx="3">
                  <c:v>158</c:v>
                </c:pt>
                <c:pt idx="4">
                  <c:v>160</c:v>
                </c:pt>
                <c:pt idx="5">
                  <c:v>162</c:v>
                </c:pt>
                <c:pt idx="6">
                  <c:v>164</c:v>
                </c:pt>
                <c:pt idx="7">
                  <c:v>166</c:v>
                </c:pt>
                <c:pt idx="8">
                  <c:v>168</c:v>
                </c:pt>
                <c:pt idx="9">
                  <c:v>170</c:v>
                </c:pt>
                <c:pt idx="10">
                  <c:v>172</c:v>
                </c:pt>
                <c:pt idx="11">
                  <c:v>174</c:v>
                </c:pt>
                <c:pt idx="12">
                  <c:v>176</c:v>
                </c:pt>
                <c:pt idx="13">
                  <c:v>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4F-4A04-9534-BD5045CCA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70792"/>
        <c:axId val="356764232"/>
      </c:scatterChart>
      <c:valAx>
        <c:axId val="356770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6764232"/>
        <c:crosses val="autoZero"/>
        <c:crossBetween val="midCat"/>
      </c:valAx>
      <c:valAx>
        <c:axId val="35676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6770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'08'!$C$4</c:f>
              <c:strCache>
                <c:ptCount val="1"/>
                <c:pt idx="0">
                  <c:v>Teplota 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'08'!$B$5:$B$22</c:f>
              <c:numCache>
                <c:formatCode>h:mm</c:formatCode>
                <c:ptCount val="18"/>
                <c:pt idx="0">
                  <c:v>5.5555555555555552E-2</c:v>
                </c:pt>
                <c:pt idx="1">
                  <c:v>5.6944444444444443E-2</c:v>
                </c:pt>
                <c:pt idx="2">
                  <c:v>5.83333333333333E-2</c:v>
                </c:pt>
                <c:pt idx="3">
                  <c:v>5.9722222222222197E-2</c:v>
                </c:pt>
                <c:pt idx="4">
                  <c:v>6.1111111111111102E-2</c:v>
                </c:pt>
                <c:pt idx="5">
                  <c:v>6.25E-2</c:v>
                </c:pt>
                <c:pt idx="6">
                  <c:v>6.3888888888888898E-2</c:v>
                </c:pt>
                <c:pt idx="7">
                  <c:v>6.5277777777777796E-2</c:v>
                </c:pt>
                <c:pt idx="8">
                  <c:v>6.6666666666666693E-2</c:v>
                </c:pt>
                <c:pt idx="9">
                  <c:v>6.8055555555555494E-2</c:v>
                </c:pt>
                <c:pt idx="10">
                  <c:v>6.9444444444444406E-2</c:v>
                </c:pt>
                <c:pt idx="11">
                  <c:v>7.0833333333333401E-2</c:v>
                </c:pt>
                <c:pt idx="12">
                  <c:v>7.2222222222222299E-2</c:v>
                </c:pt>
                <c:pt idx="13">
                  <c:v>7.3611111111111197E-2</c:v>
                </c:pt>
                <c:pt idx="14">
                  <c:v>7.5000000000000094E-2</c:v>
                </c:pt>
                <c:pt idx="15">
                  <c:v>7.6388888888889006E-2</c:v>
                </c:pt>
                <c:pt idx="16">
                  <c:v>7.9166666666666663E-2</c:v>
                </c:pt>
                <c:pt idx="17">
                  <c:v>8.1944444444444445E-2</c:v>
                </c:pt>
              </c:numCache>
            </c:numRef>
          </c:cat>
          <c:val>
            <c:numRef>
              <c:f>'08'!$C$5:$C$22</c:f>
              <c:numCache>
                <c:formatCode>General</c:formatCode>
                <c:ptCount val="18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26</c:v>
                </c:pt>
                <c:pt idx="4">
                  <c:v>26</c:v>
                </c:pt>
                <c:pt idx="5">
                  <c:v>26.5</c:v>
                </c:pt>
                <c:pt idx="6">
                  <c:v>27</c:v>
                </c:pt>
                <c:pt idx="7">
                  <c:v>28</c:v>
                </c:pt>
                <c:pt idx="8">
                  <c:v>27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24</c:v>
                </c:pt>
                <c:pt idx="16">
                  <c:v>24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8-4C40-8C27-B859F6BC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877672"/>
        <c:axId val="552878328"/>
      </c:lineChart>
      <c:catAx>
        <c:axId val="552877672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2878328"/>
        <c:crosses val="autoZero"/>
        <c:auto val="1"/>
        <c:lblAlgn val="ctr"/>
        <c:lblOffset val="100"/>
        <c:noMultiLvlLbl val="0"/>
      </c:catAx>
      <c:valAx>
        <c:axId val="552878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2877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8</xdr:row>
      <xdr:rowOff>76200</xdr:rowOff>
    </xdr:from>
    <xdr:to>
      <xdr:col>7</xdr:col>
      <xdr:colOff>352425</xdr:colOff>
      <xdr:row>10</xdr:row>
      <xdr:rowOff>333276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6636D5-8E56-4FFB-973D-5BC21D688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3343275"/>
          <a:ext cx="0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16</xdr:row>
      <xdr:rowOff>114301</xdr:rowOff>
    </xdr:from>
    <xdr:to>
      <xdr:col>7</xdr:col>
      <xdr:colOff>349491</xdr:colOff>
      <xdr:row>19</xdr:row>
      <xdr:rowOff>47626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8A5CB1E-2ECA-4782-918A-C3C1B7A6D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5391151"/>
          <a:ext cx="0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345834</xdr:colOff>
      <xdr:row>8</xdr:row>
      <xdr:rowOff>104775</xdr:rowOff>
    </xdr:from>
    <xdr:to>
      <xdr:col>7</xdr:col>
      <xdr:colOff>345834</xdr:colOff>
      <xdr:row>11</xdr:row>
      <xdr:rowOff>27610</xdr:rowOff>
    </xdr:to>
    <xdr:pic>
      <xdr:nvPicPr>
        <xdr:cNvPr id="4" name="Obráz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ABFF2C-5A35-48F7-87EE-349F7AA32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36909" y="337185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16</xdr:row>
      <xdr:rowOff>133351</xdr:rowOff>
    </xdr:from>
    <xdr:to>
      <xdr:col>7</xdr:col>
      <xdr:colOff>342900</xdr:colOff>
      <xdr:row>19</xdr:row>
      <xdr:rowOff>64944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43BD55CD-A137-4FAC-9ACB-139BCE3F7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33975" y="5410201"/>
          <a:ext cx="0" cy="703118"/>
        </a:xfrm>
        <a:prstGeom prst="rect">
          <a:avLst/>
        </a:prstGeom>
      </xdr:spPr>
    </xdr:pic>
    <xdr:clientData/>
  </xdr:twoCellAnchor>
  <xdr:twoCellAnchor editAs="oneCell">
    <xdr:from>
      <xdr:col>7</xdr:col>
      <xdr:colOff>402984</xdr:colOff>
      <xdr:row>8</xdr:row>
      <xdr:rowOff>123825</xdr:rowOff>
    </xdr:from>
    <xdr:to>
      <xdr:col>7</xdr:col>
      <xdr:colOff>402984</xdr:colOff>
      <xdr:row>11</xdr:row>
      <xdr:rowOff>46660</xdr:rowOff>
    </xdr:to>
    <xdr:pic>
      <xdr:nvPicPr>
        <xdr:cNvPr id="6" name="Obráze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9B24CE-E9FD-483E-9964-31CD7BA2F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4059" y="3390900"/>
          <a:ext cx="1962771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400050</xdr:colOff>
      <xdr:row>16</xdr:row>
      <xdr:rowOff>152401</xdr:rowOff>
    </xdr:from>
    <xdr:to>
      <xdr:col>7</xdr:col>
      <xdr:colOff>400050</xdr:colOff>
      <xdr:row>19</xdr:row>
      <xdr:rowOff>83994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61F92572-2A6B-4B93-A0C8-8FC958148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91125" y="5429251"/>
          <a:ext cx="1912323" cy="703118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9</xdr:row>
      <xdr:rowOff>142875</xdr:rowOff>
    </xdr:from>
    <xdr:to>
      <xdr:col>9</xdr:col>
      <xdr:colOff>314946</xdr:colOff>
      <xdr:row>11</xdr:row>
      <xdr:rowOff>265735</xdr:rowOff>
    </xdr:to>
    <xdr:pic>
      <xdr:nvPicPr>
        <xdr:cNvPr id="8" name="Obráz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B8B5F-4941-4AB5-B67F-BF9DE4718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8725" y="2905125"/>
          <a:ext cx="1962771" cy="789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585787</xdr:colOff>
      <xdr:row>1</xdr:row>
      <xdr:rowOff>52387</xdr:rowOff>
    </xdr:from>
    <xdr:to>
      <xdr:col>10</xdr:col>
      <xdr:colOff>280987</xdr:colOff>
      <xdr:row>15</xdr:row>
      <xdr:rowOff>128587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2242CFA-7544-48A5-A2E8-3E44B71DE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4</xdr:row>
      <xdr:rowOff>85725</xdr:rowOff>
    </xdr:from>
    <xdr:to>
      <xdr:col>10</xdr:col>
      <xdr:colOff>571500</xdr:colOff>
      <xdr:row>18</xdr:row>
      <xdr:rowOff>161925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31D8391-0734-4529-B767-EA770EFA3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ulka1" displayName="Tabulka1" ref="A1:B15" totalsRowShown="0">
  <autoFilter ref="A1:B15"/>
  <tableColumns count="2">
    <tableColumn id="1" name="Datum" dataDxfId="4">
      <calculatedColumnFormula>A1+2</calculatedColumnFormula>
    </tableColumn>
    <tableColumn id="2" name="Zisk v Kč">
      <calculatedColumnFormula>B1+2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ly/pivotkySeduo" TargetMode="External"/><Relationship Id="rId2" Type="http://schemas.openxmlformats.org/officeDocument/2006/relationships/hyperlink" Target="http://www.seduo.cz/" TargetMode="External"/><Relationship Id="rId1" Type="http://schemas.openxmlformats.org/officeDocument/2006/relationships/hyperlink" Target="http://bit.ly/ExcelSeduo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bit.ly/MaxiKurzExce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showGridLines="0" tabSelected="1" workbookViewId="0">
      <selection activeCell="H8" sqref="H8"/>
    </sheetView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7" max="16384" width="9.140625" hidden="1"/>
  </cols>
  <sheetData>
    <row r="1" spans="3:16" x14ac:dyDescent="0.25"/>
    <row r="2" spans="3:16" ht="60" x14ac:dyDescent="0.25">
      <c r="C2" s="17" t="s">
        <v>52</v>
      </c>
      <c r="D2" s="17"/>
      <c r="E2" s="17"/>
      <c r="F2" s="17"/>
      <c r="G2" s="17"/>
      <c r="H2" s="17"/>
      <c r="I2" s="17"/>
      <c r="J2" s="17"/>
      <c r="K2" s="18"/>
      <c r="L2" s="19"/>
    </row>
    <row r="3" spans="3:16" ht="28.5" x14ac:dyDescent="0.25">
      <c r="C3" s="20" t="s">
        <v>53</v>
      </c>
      <c r="D3" s="20"/>
      <c r="E3" s="20"/>
      <c r="F3" s="20"/>
      <c r="G3" s="20"/>
      <c r="H3" s="20"/>
      <c r="I3" s="20"/>
      <c r="J3" s="20"/>
    </row>
    <row r="4" spans="3:16" ht="27" thickBot="1" x14ac:dyDescent="0.3">
      <c r="C4" s="21"/>
      <c r="D4" s="21"/>
      <c r="E4" s="21"/>
      <c r="F4" s="21"/>
      <c r="G4" s="21"/>
      <c r="H4" s="22"/>
      <c r="I4" s="21"/>
      <c r="J4" s="21"/>
    </row>
    <row r="5" spans="3:16" ht="15.75" thickTop="1" x14ac:dyDescent="0.25">
      <c r="C5" s="23"/>
      <c r="D5" s="24"/>
      <c r="E5" s="24"/>
      <c r="F5" s="24"/>
      <c r="G5" s="24"/>
      <c r="H5" s="24"/>
      <c r="I5" s="24"/>
      <c r="J5" s="25"/>
    </row>
    <row r="6" spans="3:16" ht="23.25" x14ac:dyDescent="0.35">
      <c r="C6" s="26"/>
      <c r="D6" s="94" t="s">
        <v>70</v>
      </c>
      <c r="E6" s="94"/>
      <c r="F6" s="94"/>
      <c r="G6" s="94"/>
      <c r="H6" s="94"/>
      <c r="I6" s="94"/>
      <c r="J6" s="27"/>
    </row>
    <row r="7" spans="3:16" ht="15.75" thickBot="1" x14ac:dyDescent="0.3">
      <c r="C7" s="28"/>
      <c r="D7" s="29"/>
      <c r="E7" s="29"/>
      <c r="F7" s="29"/>
      <c r="G7" s="29"/>
      <c r="H7" s="29"/>
      <c r="I7" s="29"/>
      <c r="J7" s="30"/>
    </row>
    <row r="8" spans="3:16" ht="16.5" thickTop="1" thickBot="1" x14ac:dyDescent="0.3"/>
    <row r="9" spans="3:16" ht="15.75" thickTop="1" x14ac:dyDescent="0.25">
      <c r="C9" s="31"/>
      <c r="D9" s="32"/>
      <c r="E9" s="32"/>
      <c r="F9" s="32"/>
      <c r="G9" s="32"/>
      <c r="H9" s="32"/>
      <c r="I9" s="32"/>
      <c r="J9" s="33"/>
    </row>
    <row r="10" spans="3:16" ht="26.25" x14ac:dyDescent="0.25">
      <c r="C10" s="34" t="s">
        <v>54</v>
      </c>
      <c r="D10" s="35"/>
      <c r="E10" s="35"/>
      <c r="F10" s="35"/>
      <c r="G10" s="35"/>
      <c r="H10" s="36"/>
      <c r="I10" s="36"/>
      <c r="J10" s="37"/>
      <c r="P10" s="38"/>
    </row>
    <row r="11" spans="3:16" ht="26.25" x14ac:dyDescent="0.25">
      <c r="C11" s="34"/>
      <c r="D11" s="35"/>
      <c r="E11" s="35"/>
      <c r="F11" s="35"/>
      <c r="G11" s="35"/>
      <c r="H11" s="36"/>
      <c r="I11" s="36"/>
      <c r="J11" s="37"/>
      <c r="P11" s="38"/>
    </row>
    <row r="12" spans="3:16" ht="33.75" x14ac:dyDescent="0.25">
      <c r="C12" s="39"/>
      <c r="D12" s="40"/>
      <c r="E12" s="40"/>
      <c r="F12" s="40"/>
      <c r="G12" s="40"/>
      <c r="H12" s="36"/>
      <c r="I12" s="36"/>
      <c r="J12" s="37"/>
      <c r="P12" s="38"/>
    </row>
    <row r="13" spans="3:16" ht="18.75" x14ac:dyDescent="0.25">
      <c r="C13" s="41"/>
      <c r="D13" s="42" t="s">
        <v>55</v>
      </c>
      <c r="E13" s="42"/>
      <c r="F13" s="42"/>
      <c r="G13" s="42"/>
      <c r="H13" s="43"/>
      <c r="I13" s="43"/>
      <c r="J13" s="44"/>
    </row>
    <row r="14" spans="3:16" ht="18.75" x14ac:dyDescent="0.25">
      <c r="C14" s="41"/>
      <c r="D14" s="42"/>
      <c r="E14" s="42"/>
      <c r="F14" s="42"/>
      <c r="G14" s="42"/>
      <c r="H14" s="45">
        <v>5002722</v>
      </c>
      <c r="I14" s="45"/>
      <c r="J14" s="46"/>
    </row>
    <row r="15" spans="3:16" ht="15.75" thickBot="1" x14ac:dyDescent="0.3">
      <c r="C15" s="47"/>
      <c r="D15" s="48"/>
      <c r="E15" s="48"/>
      <c r="F15" s="48"/>
      <c r="G15" s="48"/>
      <c r="H15" s="48"/>
      <c r="I15" s="48"/>
      <c r="J15" s="49"/>
    </row>
    <row r="16" spans="3:16" ht="16.5" thickTop="1" thickBot="1" x14ac:dyDescent="0.3"/>
    <row r="17" spans="3:10" ht="24" thickTop="1" x14ac:dyDescent="0.35">
      <c r="C17" s="50"/>
      <c r="D17" s="51"/>
      <c r="E17" s="52"/>
      <c r="F17" s="52"/>
      <c r="G17" s="52"/>
      <c r="H17" s="52"/>
      <c r="I17" s="52"/>
      <c r="J17" s="53"/>
    </row>
    <row r="18" spans="3:10" ht="18" x14ac:dyDescent="0.25">
      <c r="C18" s="54"/>
      <c r="D18" s="55"/>
      <c r="E18" s="55"/>
      <c r="F18" s="55"/>
      <c r="G18" s="55"/>
      <c r="H18" s="55"/>
      <c r="I18" s="55"/>
      <c r="J18" s="56"/>
    </row>
    <row r="19" spans="3:10" ht="18.75" x14ac:dyDescent="0.25">
      <c r="C19" s="54"/>
      <c r="D19" s="57" t="s">
        <v>56</v>
      </c>
      <c r="E19" s="57"/>
      <c r="F19" s="57"/>
      <c r="G19" s="57"/>
      <c r="H19" s="58"/>
      <c r="I19" s="55"/>
      <c r="J19" s="56"/>
    </row>
    <row r="20" spans="3:10" ht="18.75" x14ac:dyDescent="0.25">
      <c r="C20" s="54"/>
      <c r="D20" s="57"/>
      <c r="E20" s="57"/>
      <c r="F20" s="57"/>
      <c r="G20" s="57"/>
      <c r="H20" s="58"/>
      <c r="I20" s="55"/>
      <c r="J20" s="56"/>
    </row>
    <row r="21" spans="3:10" ht="18.75" x14ac:dyDescent="0.25">
      <c r="C21" s="54"/>
      <c r="D21" s="58"/>
      <c r="E21" s="58"/>
      <c r="F21" s="58"/>
      <c r="G21" s="58"/>
      <c r="H21" s="58"/>
      <c r="I21" s="55"/>
      <c r="J21" s="56"/>
    </row>
    <row r="22" spans="3:10" s="14" customFormat="1" ht="18.75" x14ac:dyDescent="0.25">
      <c r="C22" s="59"/>
      <c r="D22" s="60"/>
      <c r="E22" s="61" t="s">
        <v>57</v>
      </c>
      <c r="F22" s="62"/>
      <c r="G22" s="62" t="s">
        <v>58</v>
      </c>
      <c r="H22" s="63"/>
      <c r="I22" s="64"/>
      <c r="J22" s="65"/>
    </row>
    <row r="23" spans="3:10" s="14" customFormat="1" ht="18.75" x14ac:dyDescent="0.25">
      <c r="C23" s="59"/>
      <c r="D23" s="60"/>
      <c r="E23" s="61" t="s">
        <v>59</v>
      </c>
      <c r="F23" s="62"/>
      <c r="G23" s="62" t="s">
        <v>60</v>
      </c>
      <c r="H23" s="63"/>
      <c r="I23" s="64"/>
      <c r="J23" s="65"/>
    </row>
    <row r="24" spans="3:10" s="14" customFormat="1" ht="18.75" x14ac:dyDescent="0.25">
      <c r="C24" s="59"/>
      <c r="D24" s="60"/>
      <c r="E24" s="61" t="s">
        <v>61</v>
      </c>
      <c r="F24" s="62"/>
      <c r="G24" s="62" t="s">
        <v>62</v>
      </c>
      <c r="H24" s="66"/>
      <c r="I24" s="64"/>
      <c r="J24" s="65"/>
    </row>
    <row r="25" spans="3:10" s="14" customFormat="1" ht="18.75" x14ac:dyDescent="0.25">
      <c r="C25" s="59"/>
      <c r="D25" s="60"/>
      <c r="E25" s="61"/>
      <c r="F25" s="67" t="s">
        <v>63</v>
      </c>
      <c r="G25" s="67"/>
      <c r="H25" s="67"/>
      <c r="I25" s="67"/>
      <c r="J25" s="68"/>
    </row>
    <row r="26" spans="3:10" s="14" customFormat="1" ht="18.75" x14ac:dyDescent="0.25">
      <c r="C26" s="59"/>
      <c r="D26" s="60"/>
      <c r="E26" s="61"/>
      <c r="F26" s="67"/>
      <c r="G26" s="67"/>
      <c r="H26" s="67"/>
      <c r="I26" s="67"/>
      <c r="J26" s="68"/>
    </row>
    <row r="27" spans="3:10" ht="18.75" thickBot="1" x14ac:dyDescent="0.3">
      <c r="C27" s="69"/>
      <c r="D27" s="70"/>
      <c r="E27" s="71"/>
      <c r="F27" s="71"/>
      <c r="G27" s="71"/>
      <c r="H27" s="72"/>
      <c r="I27" s="72"/>
      <c r="J27" s="73"/>
    </row>
    <row r="28" spans="3:10" ht="16.5" thickTop="1" thickBot="1" x14ac:dyDescent="0.3"/>
    <row r="29" spans="3:10" ht="16.5" thickTop="1" x14ac:dyDescent="0.25">
      <c r="C29" s="74"/>
      <c r="D29" s="75"/>
      <c r="E29" s="75"/>
      <c r="F29" s="75"/>
      <c r="G29" s="75"/>
      <c r="H29" s="75"/>
      <c r="I29" s="75"/>
      <c r="J29" s="76"/>
    </row>
    <row r="30" spans="3:10" ht="23.25" x14ac:dyDescent="0.35">
      <c r="C30" s="77"/>
      <c r="D30" s="78" t="s">
        <v>64</v>
      </c>
      <c r="E30" s="79"/>
      <c r="F30" s="79"/>
      <c r="G30" s="79"/>
      <c r="H30" s="79"/>
      <c r="I30" s="79"/>
      <c r="J30" s="80"/>
    </row>
    <row r="31" spans="3:10" s="81" customFormat="1" ht="15.75" x14ac:dyDescent="0.25">
      <c r="C31" s="82"/>
      <c r="D31" s="83"/>
      <c r="E31" s="84" t="s">
        <v>65</v>
      </c>
      <c r="F31" s="83"/>
      <c r="G31" s="83"/>
      <c r="H31" s="83"/>
      <c r="I31" s="83"/>
      <c r="J31" s="85"/>
    </row>
    <row r="32" spans="3:10" s="81" customFormat="1" ht="15.75" x14ac:dyDescent="0.25">
      <c r="C32" s="86"/>
      <c r="D32" s="83"/>
      <c r="E32" s="84" t="s">
        <v>66</v>
      </c>
      <c r="F32" s="83"/>
      <c r="G32" s="83"/>
      <c r="H32" s="83"/>
      <c r="I32" s="83"/>
      <c r="J32" s="85"/>
    </row>
    <row r="33" spans="1:12" s="81" customFormat="1" ht="15.75" x14ac:dyDescent="0.25">
      <c r="C33" s="86"/>
      <c r="D33" s="83"/>
      <c r="E33" s="84" t="s">
        <v>67</v>
      </c>
      <c r="F33" s="83"/>
      <c r="G33" s="83"/>
      <c r="H33" s="83"/>
      <c r="I33" s="83"/>
      <c r="J33" s="85"/>
    </row>
    <row r="34" spans="1:12" s="81" customFormat="1" ht="15.75" x14ac:dyDescent="0.25">
      <c r="C34" s="86"/>
      <c r="D34" s="83"/>
      <c r="E34" s="84" t="s">
        <v>68</v>
      </c>
      <c r="F34" s="83"/>
      <c r="G34" s="83"/>
      <c r="H34" s="83"/>
      <c r="I34" s="83"/>
      <c r="J34" s="85"/>
    </row>
    <row r="35" spans="1:12" ht="15.75" thickBot="1" x14ac:dyDescent="0.3">
      <c r="C35" s="87"/>
      <c r="D35" s="88"/>
      <c r="E35" s="89"/>
      <c r="F35" s="88"/>
      <c r="G35" s="88"/>
      <c r="H35" s="88"/>
      <c r="I35" s="88"/>
      <c r="J35" s="90"/>
    </row>
    <row r="36" spans="1:12" ht="15.75" thickTop="1" x14ac:dyDescent="0.25">
      <c r="A36" s="91"/>
      <c r="C36" s="92"/>
    </row>
    <row r="37" spans="1:12" x14ac:dyDescent="0.25">
      <c r="B37" s="93" t="s">
        <v>69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</row>
    <row r="38" spans="1:12" x14ac:dyDescent="0.25"/>
    <row r="39" spans="1:12" hidden="1" x14ac:dyDescent="0.25"/>
    <row r="40" spans="1:12" hidden="1" x14ac:dyDescent="0.25"/>
    <row r="41" spans="1:12" hidden="1" x14ac:dyDescent="0.25"/>
    <row r="42" spans="1:12" hidden="1" x14ac:dyDescent="0.25"/>
    <row r="43" spans="1:12" hidden="1" x14ac:dyDescent="0.25"/>
    <row r="44" spans="1:12" hidden="1" x14ac:dyDescent="0.25"/>
    <row r="45" spans="1:12" hidden="1" x14ac:dyDescent="0.25"/>
    <row r="46" spans="1:12" hidden="1" x14ac:dyDescent="0.25"/>
    <row r="47" spans="1:12" ht="15" hidden="1" customHeight="1" x14ac:dyDescent="0.25"/>
    <row r="48" spans="1:12" ht="15" hidden="1" customHeight="1" x14ac:dyDescent="0.25"/>
    <row r="49" ht="15" hidden="1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mergeCells count="9">
    <mergeCell ref="D19:G20"/>
    <mergeCell ref="F25:J26"/>
    <mergeCell ref="B37:L37"/>
    <mergeCell ref="D6:I6"/>
    <mergeCell ref="C2:J2"/>
    <mergeCell ref="C3:J3"/>
    <mergeCell ref="C10:G11"/>
    <mergeCell ref="D13:G14"/>
    <mergeCell ref="H14:J14"/>
  </mergeCells>
  <hyperlinks>
    <hyperlink ref="G22" r:id="rId1"/>
    <hyperlink ref="E31" r:id="rId2"/>
    <hyperlink ref="G24" r:id="rId3"/>
    <hyperlink ref="G23" r:id="rId4"/>
  </hyperlinks>
  <pageMargins left="0.7" right="0.7" top="0.78740157499999996" bottom="0.78740157499999996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sqref="A1:E15"/>
    </sheetView>
  </sheetViews>
  <sheetFormatPr defaultRowHeight="15" x14ac:dyDescent="0.25"/>
  <cols>
    <col min="1" max="1" width="16.42578125" customWidth="1"/>
    <col min="3" max="3" width="14" customWidth="1"/>
    <col min="5" max="5" width="12.855468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2">
        <v>43581</v>
      </c>
      <c r="B2" t="s">
        <v>5</v>
      </c>
      <c r="C2" t="s">
        <v>6</v>
      </c>
      <c r="D2">
        <v>4</v>
      </c>
      <c r="E2">
        <v>15</v>
      </c>
    </row>
    <row r="3" spans="1:5" x14ac:dyDescent="0.25">
      <c r="A3" s="2">
        <v>43317</v>
      </c>
      <c r="B3" t="s">
        <v>7</v>
      </c>
      <c r="C3" t="s">
        <v>8</v>
      </c>
      <c r="D3">
        <v>4</v>
      </c>
      <c r="E3">
        <v>865</v>
      </c>
    </row>
    <row r="4" spans="1:5" x14ac:dyDescent="0.25">
      <c r="A4" s="2">
        <v>42914</v>
      </c>
      <c r="B4" t="s">
        <v>5</v>
      </c>
      <c r="C4" t="s">
        <v>9</v>
      </c>
      <c r="D4">
        <v>2</v>
      </c>
      <c r="E4">
        <v>15</v>
      </c>
    </row>
    <row r="5" spans="1:5" x14ac:dyDescent="0.25">
      <c r="A5" s="2">
        <v>43515</v>
      </c>
      <c r="B5" t="s">
        <v>10</v>
      </c>
      <c r="C5" t="s">
        <v>6</v>
      </c>
      <c r="D5">
        <v>22</v>
      </c>
      <c r="E5">
        <v>1000</v>
      </c>
    </row>
    <row r="6" spans="1:5" x14ac:dyDescent="0.25">
      <c r="A6" s="2">
        <v>42822</v>
      </c>
      <c r="B6" t="s">
        <v>5</v>
      </c>
      <c r="C6" t="s">
        <v>8</v>
      </c>
      <c r="D6">
        <v>4</v>
      </c>
      <c r="E6">
        <v>15</v>
      </c>
    </row>
    <row r="7" spans="1:5" x14ac:dyDescent="0.25">
      <c r="A7" s="2">
        <v>42888</v>
      </c>
      <c r="B7" t="s">
        <v>5</v>
      </c>
      <c r="C7" t="s">
        <v>9</v>
      </c>
      <c r="D7">
        <v>2</v>
      </c>
      <c r="E7">
        <v>865</v>
      </c>
    </row>
    <row r="8" spans="1:5" x14ac:dyDescent="0.25">
      <c r="A8" s="2">
        <v>43809</v>
      </c>
      <c r="B8" t="s">
        <v>5</v>
      </c>
      <c r="C8" t="s">
        <v>6</v>
      </c>
      <c r="D8">
        <v>25</v>
      </c>
      <c r="E8">
        <v>15</v>
      </c>
    </row>
    <row r="9" spans="1:5" x14ac:dyDescent="0.25">
      <c r="A9" s="2">
        <v>42975</v>
      </c>
      <c r="B9" t="s">
        <v>5</v>
      </c>
      <c r="C9" t="s">
        <v>8</v>
      </c>
      <c r="D9">
        <v>1</v>
      </c>
      <c r="E9">
        <v>15</v>
      </c>
    </row>
    <row r="10" spans="1:5" x14ac:dyDescent="0.25">
      <c r="A10" s="2">
        <v>43792</v>
      </c>
      <c r="B10" t="s">
        <v>5</v>
      </c>
      <c r="C10" t="s">
        <v>9</v>
      </c>
      <c r="D10">
        <v>23</v>
      </c>
      <c r="E10">
        <v>15</v>
      </c>
    </row>
    <row r="11" spans="1:5" x14ac:dyDescent="0.25">
      <c r="A11" s="2">
        <v>43303</v>
      </c>
      <c r="B11" t="s">
        <v>7</v>
      </c>
      <c r="C11" t="s">
        <v>9</v>
      </c>
      <c r="D11">
        <v>1</v>
      </c>
      <c r="E11">
        <v>865</v>
      </c>
    </row>
    <row r="12" spans="1:5" x14ac:dyDescent="0.25">
      <c r="A12" s="2">
        <v>43633</v>
      </c>
      <c r="B12" t="s">
        <v>5</v>
      </c>
      <c r="C12" t="s">
        <v>9</v>
      </c>
      <c r="D12">
        <v>15</v>
      </c>
      <c r="E12">
        <v>15</v>
      </c>
    </row>
    <row r="13" spans="1:5" x14ac:dyDescent="0.25">
      <c r="A13" s="2">
        <v>43504</v>
      </c>
      <c r="B13" t="s">
        <v>7</v>
      </c>
      <c r="C13" t="s">
        <v>9</v>
      </c>
      <c r="D13">
        <v>21</v>
      </c>
      <c r="E13">
        <v>865</v>
      </c>
    </row>
    <row r="14" spans="1:5" x14ac:dyDescent="0.25">
      <c r="A14" s="2">
        <v>43531</v>
      </c>
      <c r="B14" t="s">
        <v>7</v>
      </c>
      <c r="C14" t="s">
        <v>6</v>
      </c>
      <c r="D14">
        <v>8</v>
      </c>
      <c r="E14">
        <v>865</v>
      </c>
    </row>
    <row r="15" spans="1:5" x14ac:dyDescent="0.25">
      <c r="A15" s="2">
        <v>43278</v>
      </c>
      <c r="B15" t="s">
        <v>5</v>
      </c>
      <c r="C15" t="s">
        <v>6</v>
      </c>
      <c r="D15">
        <v>16</v>
      </c>
      <c r="E15">
        <v>15</v>
      </c>
    </row>
    <row r="16" spans="1:5" x14ac:dyDescent="0.25">
      <c r="A16" s="2">
        <v>43187</v>
      </c>
      <c r="B16" t="s">
        <v>11</v>
      </c>
      <c r="C16" t="s">
        <v>6</v>
      </c>
      <c r="D16">
        <v>12</v>
      </c>
      <c r="E16">
        <v>7</v>
      </c>
    </row>
    <row r="17" spans="1:5" x14ac:dyDescent="0.25">
      <c r="A17" s="2">
        <v>43746</v>
      </c>
      <c r="B17" t="s">
        <v>12</v>
      </c>
      <c r="C17" t="s">
        <v>9</v>
      </c>
      <c r="D17">
        <v>19</v>
      </c>
      <c r="E17">
        <v>250</v>
      </c>
    </row>
    <row r="18" spans="1:5" x14ac:dyDescent="0.25">
      <c r="A18" s="2">
        <v>42888</v>
      </c>
      <c r="B18" t="s">
        <v>5</v>
      </c>
      <c r="C18" t="s">
        <v>8</v>
      </c>
      <c r="D18">
        <v>5</v>
      </c>
      <c r="E18">
        <v>865</v>
      </c>
    </row>
    <row r="19" spans="1:5" x14ac:dyDescent="0.25">
      <c r="A19" s="2">
        <v>43746</v>
      </c>
      <c r="B19" t="s">
        <v>12</v>
      </c>
      <c r="C19" t="s">
        <v>9</v>
      </c>
      <c r="D19">
        <v>19</v>
      </c>
      <c r="E19" s="3">
        <v>250</v>
      </c>
    </row>
    <row r="20" spans="1:5" x14ac:dyDescent="0.25">
      <c r="A20" s="2">
        <v>43740</v>
      </c>
      <c r="B20" t="s">
        <v>7</v>
      </c>
      <c r="C20" t="s">
        <v>9</v>
      </c>
      <c r="D20">
        <v>5</v>
      </c>
      <c r="E20" s="3">
        <v>865</v>
      </c>
    </row>
    <row r="21" spans="1:5" x14ac:dyDescent="0.25">
      <c r="A21" s="2">
        <v>43599</v>
      </c>
      <c r="B21" t="s">
        <v>10</v>
      </c>
      <c r="C21" t="s">
        <v>9</v>
      </c>
      <c r="D21">
        <v>23</v>
      </c>
      <c r="E21" s="3">
        <v>1000</v>
      </c>
    </row>
    <row r="22" spans="1:5" x14ac:dyDescent="0.25">
      <c r="A22" s="2">
        <v>43530</v>
      </c>
      <c r="B22" t="s">
        <v>10</v>
      </c>
      <c r="C22" t="s">
        <v>8</v>
      </c>
      <c r="D22">
        <v>10</v>
      </c>
      <c r="E22" s="3">
        <v>1000</v>
      </c>
    </row>
    <row r="23" spans="1:5" x14ac:dyDescent="0.25">
      <c r="A23" s="2">
        <v>43455</v>
      </c>
      <c r="B23" t="s">
        <v>12</v>
      </c>
      <c r="C23" t="s">
        <v>8</v>
      </c>
      <c r="D23">
        <v>18</v>
      </c>
      <c r="E23" s="3">
        <v>250</v>
      </c>
    </row>
    <row r="24" spans="1:5" x14ac:dyDescent="0.25">
      <c r="A24" s="2">
        <v>42888</v>
      </c>
      <c r="B24" t="s">
        <v>12</v>
      </c>
      <c r="C24" t="s">
        <v>8</v>
      </c>
      <c r="D24">
        <v>11</v>
      </c>
      <c r="E24" s="3">
        <v>15</v>
      </c>
    </row>
    <row r="25" spans="1:5" x14ac:dyDescent="0.25">
      <c r="A25" s="2">
        <v>42772</v>
      </c>
      <c r="B25" t="s">
        <v>12</v>
      </c>
      <c r="C25" t="s">
        <v>8</v>
      </c>
      <c r="D25">
        <v>2</v>
      </c>
      <c r="E25" s="3">
        <v>250</v>
      </c>
    </row>
    <row r="26" spans="1:5" x14ac:dyDescent="0.25">
      <c r="A26" s="2">
        <v>43687</v>
      </c>
      <c r="B26" t="s">
        <v>7</v>
      </c>
      <c r="C26" t="s">
        <v>8</v>
      </c>
      <c r="D26">
        <v>9</v>
      </c>
      <c r="E26" s="3">
        <v>865</v>
      </c>
    </row>
    <row r="27" spans="1:5" x14ac:dyDescent="0.25">
      <c r="A27" s="2">
        <v>42762</v>
      </c>
      <c r="B27" t="s">
        <v>7</v>
      </c>
      <c r="C27" t="s">
        <v>8</v>
      </c>
      <c r="D27">
        <v>18</v>
      </c>
      <c r="E27" s="3">
        <v>865</v>
      </c>
    </row>
    <row r="28" spans="1:5" x14ac:dyDescent="0.25">
      <c r="A28" s="2">
        <v>43439</v>
      </c>
      <c r="B28" t="s">
        <v>7</v>
      </c>
      <c r="C28" t="s">
        <v>6</v>
      </c>
      <c r="D28">
        <v>17</v>
      </c>
      <c r="E28" s="3">
        <v>865</v>
      </c>
    </row>
    <row r="29" spans="1:5" x14ac:dyDescent="0.25">
      <c r="A29" s="2">
        <v>43818</v>
      </c>
      <c r="B29" t="s">
        <v>7</v>
      </c>
      <c r="C29" t="s">
        <v>6</v>
      </c>
      <c r="D29">
        <v>24</v>
      </c>
      <c r="E29" s="3">
        <v>865</v>
      </c>
    </row>
    <row r="30" spans="1:5" x14ac:dyDescent="0.25">
      <c r="A30" s="2">
        <v>42888</v>
      </c>
      <c r="B30" t="s">
        <v>12</v>
      </c>
      <c r="C30" t="s">
        <v>8</v>
      </c>
      <c r="D30">
        <v>4</v>
      </c>
      <c r="E30" s="3">
        <v>250</v>
      </c>
    </row>
    <row r="31" spans="1:5" x14ac:dyDescent="0.25">
      <c r="A31" s="2">
        <v>42884</v>
      </c>
      <c r="B31" t="s">
        <v>5</v>
      </c>
      <c r="C31" t="s">
        <v>9</v>
      </c>
      <c r="D31">
        <v>25</v>
      </c>
      <c r="E31" s="3">
        <v>15</v>
      </c>
    </row>
    <row r="32" spans="1:5" x14ac:dyDescent="0.25">
      <c r="A32" s="2">
        <v>43105</v>
      </c>
      <c r="B32" t="s">
        <v>10</v>
      </c>
      <c r="C32" t="s">
        <v>9</v>
      </c>
      <c r="D32">
        <v>23</v>
      </c>
      <c r="E32" s="3">
        <v>1000</v>
      </c>
    </row>
    <row r="33" spans="1:5" x14ac:dyDescent="0.25">
      <c r="A33" s="2">
        <v>43252</v>
      </c>
      <c r="B33" t="s">
        <v>5</v>
      </c>
      <c r="C33" t="s">
        <v>8</v>
      </c>
      <c r="D33">
        <v>4</v>
      </c>
      <c r="E33" s="3">
        <v>15</v>
      </c>
    </row>
    <row r="34" spans="1:5" x14ac:dyDescent="0.25">
      <c r="A34" s="2">
        <v>43039</v>
      </c>
      <c r="B34" t="s">
        <v>7</v>
      </c>
      <c r="C34" t="s">
        <v>8</v>
      </c>
      <c r="D34">
        <v>2</v>
      </c>
      <c r="E34" s="3">
        <v>865</v>
      </c>
    </row>
    <row r="35" spans="1:5" x14ac:dyDescent="0.25">
      <c r="A35" s="2">
        <v>43737</v>
      </c>
      <c r="B35" t="s">
        <v>11</v>
      </c>
      <c r="C35" t="s">
        <v>6</v>
      </c>
      <c r="D35">
        <v>21</v>
      </c>
      <c r="E35" s="3">
        <v>7</v>
      </c>
    </row>
    <row r="36" spans="1:5" x14ac:dyDescent="0.25">
      <c r="A36" s="2">
        <v>43503</v>
      </c>
      <c r="B36" t="s">
        <v>12</v>
      </c>
      <c r="C36" t="s">
        <v>6</v>
      </c>
      <c r="D36">
        <v>25</v>
      </c>
      <c r="E36" s="3">
        <v>250</v>
      </c>
    </row>
    <row r="37" spans="1:5" x14ac:dyDescent="0.25">
      <c r="A37" s="2">
        <v>43143</v>
      </c>
      <c r="B37" t="s">
        <v>12</v>
      </c>
      <c r="C37" t="s">
        <v>9</v>
      </c>
      <c r="D37">
        <v>14</v>
      </c>
      <c r="E37" s="3">
        <v>250</v>
      </c>
    </row>
    <row r="38" spans="1:5" x14ac:dyDescent="0.25">
      <c r="A38" s="2">
        <v>43392</v>
      </c>
      <c r="B38" t="s">
        <v>12</v>
      </c>
      <c r="C38" t="s">
        <v>9</v>
      </c>
      <c r="D38">
        <v>23</v>
      </c>
      <c r="E38" s="3">
        <v>250</v>
      </c>
    </row>
    <row r="39" spans="1:5" x14ac:dyDescent="0.25">
      <c r="A39" s="2">
        <v>42930</v>
      </c>
      <c r="B39" t="s">
        <v>11</v>
      </c>
      <c r="C39" t="s">
        <v>9</v>
      </c>
      <c r="D39">
        <v>17</v>
      </c>
      <c r="E39" s="3">
        <v>7</v>
      </c>
    </row>
    <row r="40" spans="1:5" x14ac:dyDescent="0.25">
      <c r="A40" s="2">
        <v>42948</v>
      </c>
      <c r="B40" t="s">
        <v>5</v>
      </c>
      <c r="C40" t="s">
        <v>8</v>
      </c>
      <c r="D40">
        <v>5</v>
      </c>
      <c r="E40" s="3">
        <v>15</v>
      </c>
    </row>
    <row r="41" spans="1:5" x14ac:dyDescent="0.25">
      <c r="A41" s="2">
        <v>43189</v>
      </c>
      <c r="B41" t="s">
        <v>10</v>
      </c>
      <c r="C41" t="s">
        <v>8</v>
      </c>
      <c r="D41">
        <v>14</v>
      </c>
      <c r="E41" s="3">
        <v>1000</v>
      </c>
    </row>
    <row r="42" spans="1:5" x14ac:dyDescent="0.25">
      <c r="A42" s="2">
        <v>43143</v>
      </c>
      <c r="B42" t="s">
        <v>7</v>
      </c>
      <c r="C42" t="s">
        <v>8</v>
      </c>
      <c r="D42">
        <v>16</v>
      </c>
      <c r="E42" s="3">
        <v>865</v>
      </c>
    </row>
    <row r="43" spans="1:5" x14ac:dyDescent="0.25">
      <c r="A43" s="2">
        <v>43190</v>
      </c>
      <c r="B43" t="s">
        <v>5</v>
      </c>
      <c r="C43" t="s">
        <v>8</v>
      </c>
      <c r="D43">
        <v>1</v>
      </c>
      <c r="E43" s="3">
        <v>15</v>
      </c>
    </row>
    <row r="44" spans="1:5" x14ac:dyDescent="0.25">
      <c r="A44" s="2">
        <v>43513</v>
      </c>
      <c r="B44" t="s">
        <v>7</v>
      </c>
      <c r="C44" t="s">
        <v>8</v>
      </c>
      <c r="D44">
        <v>8</v>
      </c>
      <c r="E44" s="3">
        <v>865</v>
      </c>
    </row>
    <row r="45" spans="1:5" x14ac:dyDescent="0.25">
      <c r="A45" s="2">
        <v>43444</v>
      </c>
      <c r="B45" t="s">
        <v>7</v>
      </c>
      <c r="C45" t="s">
        <v>8</v>
      </c>
      <c r="D45">
        <v>9</v>
      </c>
      <c r="E45" s="3">
        <v>865</v>
      </c>
    </row>
    <row r="46" spans="1:5" x14ac:dyDescent="0.25">
      <c r="A46" s="2">
        <v>43537</v>
      </c>
      <c r="B46" t="s">
        <v>7</v>
      </c>
      <c r="C46" t="s">
        <v>8</v>
      </c>
      <c r="D46">
        <v>9</v>
      </c>
      <c r="E46" s="3">
        <v>865</v>
      </c>
    </row>
    <row r="47" spans="1:5" x14ac:dyDescent="0.25">
      <c r="A47" s="2">
        <v>43708</v>
      </c>
      <c r="B47" t="s">
        <v>5</v>
      </c>
      <c r="C47" t="s">
        <v>6</v>
      </c>
      <c r="D47">
        <v>2</v>
      </c>
      <c r="E47" s="3">
        <v>15</v>
      </c>
    </row>
    <row r="48" spans="1:5" x14ac:dyDescent="0.25">
      <c r="A48" s="2">
        <v>43414</v>
      </c>
      <c r="B48" t="s">
        <v>7</v>
      </c>
      <c r="C48" t="s">
        <v>8</v>
      </c>
      <c r="D48">
        <v>4</v>
      </c>
      <c r="E48" s="3">
        <v>865</v>
      </c>
    </row>
    <row r="49" spans="1:5" x14ac:dyDescent="0.25">
      <c r="A49" s="2">
        <v>42925</v>
      </c>
      <c r="B49" t="s">
        <v>5</v>
      </c>
      <c r="C49" t="s">
        <v>9</v>
      </c>
      <c r="D49">
        <v>7</v>
      </c>
      <c r="E49" s="3">
        <v>15</v>
      </c>
    </row>
    <row r="50" spans="1:5" x14ac:dyDescent="0.25">
      <c r="A50" s="2">
        <v>43214</v>
      </c>
      <c r="B50" t="s">
        <v>10</v>
      </c>
      <c r="C50" t="s">
        <v>6</v>
      </c>
      <c r="D50">
        <v>5</v>
      </c>
      <c r="E50" s="3">
        <v>1000</v>
      </c>
    </row>
    <row r="51" spans="1:5" x14ac:dyDescent="0.25">
      <c r="A51" s="2">
        <v>43143</v>
      </c>
      <c r="B51" t="s">
        <v>5</v>
      </c>
      <c r="C51" t="s">
        <v>8</v>
      </c>
      <c r="D51">
        <v>4</v>
      </c>
      <c r="E51" s="3">
        <v>15</v>
      </c>
    </row>
    <row r="52" spans="1:5" x14ac:dyDescent="0.25">
      <c r="A52" s="2">
        <v>43795</v>
      </c>
      <c r="B52" t="s">
        <v>7</v>
      </c>
      <c r="C52" t="s">
        <v>9</v>
      </c>
      <c r="D52">
        <v>7</v>
      </c>
      <c r="E52" s="3">
        <v>865</v>
      </c>
    </row>
    <row r="53" spans="1:5" x14ac:dyDescent="0.25">
      <c r="A53" s="2">
        <v>42828</v>
      </c>
      <c r="B53" t="s">
        <v>5</v>
      </c>
      <c r="C53" t="s">
        <v>6</v>
      </c>
      <c r="D53">
        <v>8</v>
      </c>
      <c r="E53" s="3">
        <v>15</v>
      </c>
    </row>
    <row r="54" spans="1:5" x14ac:dyDescent="0.25">
      <c r="A54" s="2">
        <v>42742</v>
      </c>
      <c r="B54" t="s">
        <v>5</v>
      </c>
      <c r="C54" t="s">
        <v>8</v>
      </c>
      <c r="D54">
        <v>2</v>
      </c>
      <c r="E54" s="3">
        <v>15</v>
      </c>
    </row>
    <row r="55" spans="1:5" x14ac:dyDescent="0.25">
      <c r="A55" s="2">
        <v>42839</v>
      </c>
      <c r="B55" t="s">
        <v>5</v>
      </c>
      <c r="C55" t="s">
        <v>9</v>
      </c>
      <c r="D55">
        <v>6</v>
      </c>
      <c r="E55" s="3">
        <v>15</v>
      </c>
    </row>
    <row r="56" spans="1:5" x14ac:dyDescent="0.25">
      <c r="A56" s="2">
        <v>42940</v>
      </c>
      <c r="B56" t="s">
        <v>7</v>
      </c>
      <c r="C56" t="s">
        <v>9</v>
      </c>
      <c r="D56">
        <v>6</v>
      </c>
      <c r="E56" s="3">
        <v>865</v>
      </c>
    </row>
    <row r="57" spans="1:5" x14ac:dyDescent="0.25">
      <c r="A57" s="2">
        <v>43427</v>
      </c>
      <c r="B57" t="s">
        <v>5</v>
      </c>
      <c r="C57" t="s">
        <v>9</v>
      </c>
      <c r="D57">
        <v>7</v>
      </c>
      <c r="E57" s="3">
        <v>15</v>
      </c>
    </row>
    <row r="58" spans="1:5" x14ac:dyDescent="0.25">
      <c r="A58" s="2">
        <v>43220</v>
      </c>
      <c r="B58" t="s">
        <v>7</v>
      </c>
      <c r="C58" t="s">
        <v>9</v>
      </c>
      <c r="D58">
        <v>4</v>
      </c>
      <c r="E58" s="3">
        <v>865</v>
      </c>
    </row>
    <row r="59" spans="1:5" x14ac:dyDescent="0.25">
      <c r="A59" s="2">
        <v>43784</v>
      </c>
      <c r="B59" t="s">
        <v>7</v>
      </c>
      <c r="C59" t="s">
        <v>6</v>
      </c>
      <c r="D59">
        <v>8</v>
      </c>
      <c r="E59" s="3">
        <v>865</v>
      </c>
    </row>
    <row r="60" spans="1:5" x14ac:dyDescent="0.25">
      <c r="A60" s="2">
        <v>43038</v>
      </c>
      <c r="B60" t="s">
        <v>5</v>
      </c>
      <c r="C60" t="s">
        <v>6</v>
      </c>
      <c r="D60">
        <v>3</v>
      </c>
      <c r="E60" s="3">
        <v>15</v>
      </c>
    </row>
    <row r="61" spans="1:5" x14ac:dyDescent="0.25">
      <c r="A61" s="2">
        <v>42826</v>
      </c>
      <c r="B61" t="s">
        <v>11</v>
      </c>
      <c r="C61" t="s">
        <v>6</v>
      </c>
      <c r="D61">
        <v>4</v>
      </c>
      <c r="E61" s="3">
        <v>7</v>
      </c>
    </row>
    <row r="62" spans="1:5" x14ac:dyDescent="0.25">
      <c r="A62" s="2">
        <v>42981</v>
      </c>
      <c r="B62" t="s">
        <v>12</v>
      </c>
      <c r="C62" t="s">
        <v>9</v>
      </c>
      <c r="D62">
        <v>6</v>
      </c>
      <c r="E62" s="3">
        <v>250</v>
      </c>
    </row>
    <row r="63" spans="1:5" x14ac:dyDescent="0.25">
      <c r="A63" s="2">
        <v>43594</v>
      </c>
      <c r="B63" t="s">
        <v>7</v>
      </c>
      <c r="C63" t="s">
        <v>9</v>
      </c>
      <c r="D63">
        <v>8</v>
      </c>
      <c r="E63" s="3">
        <v>865</v>
      </c>
    </row>
    <row r="64" spans="1:5" x14ac:dyDescent="0.25">
      <c r="A64" s="2">
        <v>43159</v>
      </c>
      <c r="B64" t="s">
        <v>10</v>
      </c>
      <c r="C64" t="s">
        <v>9</v>
      </c>
      <c r="D64">
        <v>7</v>
      </c>
      <c r="E64" s="3">
        <v>1000</v>
      </c>
    </row>
    <row r="65" spans="1:5" x14ac:dyDescent="0.25">
      <c r="A65" s="2">
        <v>42785</v>
      </c>
      <c r="B65" t="s">
        <v>10</v>
      </c>
      <c r="C65" t="s">
        <v>8</v>
      </c>
      <c r="D65">
        <v>7</v>
      </c>
      <c r="E65" s="3">
        <v>1000</v>
      </c>
    </row>
    <row r="66" spans="1:5" x14ac:dyDescent="0.25">
      <c r="A66" s="2">
        <v>43020</v>
      </c>
      <c r="B66" t="s">
        <v>12</v>
      </c>
      <c r="C66" t="s">
        <v>8</v>
      </c>
      <c r="D66">
        <v>8</v>
      </c>
      <c r="E66" s="3">
        <v>250</v>
      </c>
    </row>
    <row r="67" spans="1:5" x14ac:dyDescent="0.25">
      <c r="A67" s="2">
        <v>43085</v>
      </c>
      <c r="B67" t="s">
        <v>5</v>
      </c>
      <c r="C67" t="s">
        <v>8</v>
      </c>
      <c r="D67">
        <v>6</v>
      </c>
      <c r="E67" s="3">
        <v>15</v>
      </c>
    </row>
    <row r="68" spans="1:5" x14ac:dyDescent="0.25">
      <c r="A68" s="2">
        <v>43648</v>
      </c>
      <c r="B68" t="s">
        <v>12</v>
      </c>
      <c r="C68" t="s">
        <v>8</v>
      </c>
      <c r="D68">
        <v>4</v>
      </c>
      <c r="E68" s="3">
        <v>250</v>
      </c>
    </row>
    <row r="69" spans="1:5" x14ac:dyDescent="0.25">
      <c r="A69" s="2">
        <v>42779</v>
      </c>
      <c r="B69" t="s">
        <v>7</v>
      </c>
      <c r="C69" t="s">
        <v>8</v>
      </c>
      <c r="D69">
        <v>7</v>
      </c>
      <c r="E69" s="3">
        <v>865</v>
      </c>
    </row>
    <row r="70" spans="1:5" x14ac:dyDescent="0.25">
      <c r="A70" s="2">
        <v>43738</v>
      </c>
      <c r="B70" t="s">
        <v>7</v>
      </c>
      <c r="C70" t="s">
        <v>8</v>
      </c>
      <c r="D70">
        <v>6</v>
      </c>
      <c r="E70" s="3">
        <v>865</v>
      </c>
    </row>
    <row r="71" spans="1:5" x14ac:dyDescent="0.25">
      <c r="A71" s="2">
        <v>43685</v>
      </c>
      <c r="B71" t="s">
        <v>7</v>
      </c>
      <c r="C71" t="s">
        <v>6</v>
      </c>
      <c r="D71">
        <v>4</v>
      </c>
      <c r="E71" s="3">
        <v>865</v>
      </c>
    </row>
    <row r="72" spans="1:5" x14ac:dyDescent="0.25">
      <c r="A72" s="2">
        <v>43098</v>
      </c>
      <c r="B72" t="s">
        <v>7</v>
      </c>
      <c r="C72" t="s">
        <v>6</v>
      </c>
      <c r="D72">
        <v>7</v>
      </c>
      <c r="E72" s="3">
        <v>865</v>
      </c>
    </row>
    <row r="73" spans="1:5" x14ac:dyDescent="0.25">
      <c r="A73" s="2">
        <v>43629</v>
      </c>
      <c r="B73" t="s">
        <v>12</v>
      </c>
      <c r="C73" t="s">
        <v>9</v>
      </c>
      <c r="D73">
        <v>2</v>
      </c>
      <c r="E73" s="3">
        <v>250</v>
      </c>
    </row>
    <row r="74" spans="1:5" x14ac:dyDescent="0.25">
      <c r="A74" s="2">
        <v>42756</v>
      </c>
      <c r="B74" t="s">
        <v>5</v>
      </c>
      <c r="C74" t="s">
        <v>9</v>
      </c>
      <c r="D74">
        <v>4</v>
      </c>
      <c r="E74" s="3">
        <v>15</v>
      </c>
    </row>
    <row r="75" spans="1:5" x14ac:dyDescent="0.25">
      <c r="A75" s="2">
        <v>42995</v>
      </c>
      <c r="B75" t="s">
        <v>10</v>
      </c>
      <c r="C75" t="s">
        <v>9</v>
      </c>
      <c r="D75">
        <v>7</v>
      </c>
      <c r="E75" s="3">
        <v>1000</v>
      </c>
    </row>
    <row r="76" spans="1:5" x14ac:dyDescent="0.25">
      <c r="A76" s="2">
        <v>43200</v>
      </c>
      <c r="B76" t="s">
        <v>5</v>
      </c>
      <c r="C76" t="s">
        <v>8</v>
      </c>
      <c r="D76">
        <v>7</v>
      </c>
      <c r="E76" s="3">
        <v>15</v>
      </c>
    </row>
    <row r="77" spans="1:5" x14ac:dyDescent="0.25">
      <c r="A77" s="2">
        <v>43155</v>
      </c>
      <c r="B77" t="s">
        <v>7</v>
      </c>
      <c r="C77" t="s">
        <v>8</v>
      </c>
      <c r="D77">
        <v>5</v>
      </c>
      <c r="E77" s="3">
        <v>865</v>
      </c>
    </row>
    <row r="78" spans="1:5" x14ac:dyDescent="0.25">
      <c r="A78" s="2">
        <v>43126</v>
      </c>
      <c r="B78" t="s">
        <v>11</v>
      </c>
      <c r="C78" t="s">
        <v>6</v>
      </c>
      <c r="D78">
        <v>1</v>
      </c>
      <c r="E78" s="3">
        <v>7</v>
      </c>
    </row>
    <row r="79" spans="1:5" x14ac:dyDescent="0.25">
      <c r="A79" s="2">
        <v>43148</v>
      </c>
      <c r="B79" t="s">
        <v>12</v>
      </c>
      <c r="C79" t="s">
        <v>6</v>
      </c>
      <c r="D79">
        <v>5</v>
      </c>
      <c r="E79" s="3">
        <v>250</v>
      </c>
    </row>
    <row r="80" spans="1:5" x14ac:dyDescent="0.25">
      <c r="A80" s="2">
        <v>43074</v>
      </c>
      <c r="B80" t="s">
        <v>12</v>
      </c>
      <c r="C80" t="s">
        <v>9</v>
      </c>
      <c r="D80">
        <v>1</v>
      </c>
      <c r="E80" s="3">
        <v>250</v>
      </c>
    </row>
    <row r="81" spans="1:5" x14ac:dyDescent="0.25">
      <c r="A81" s="2">
        <v>43402</v>
      </c>
      <c r="B81" t="s">
        <v>12</v>
      </c>
      <c r="C81" t="s">
        <v>9</v>
      </c>
      <c r="D81">
        <v>5</v>
      </c>
      <c r="E81" s="3">
        <v>250</v>
      </c>
    </row>
    <row r="82" spans="1:5" x14ac:dyDescent="0.25">
      <c r="A82" s="2">
        <v>43780</v>
      </c>
      <c r="B82" t="s">
        <v>11</v>
      </c>
      <c r="C82" t="s">
        <v>9</v>
      </c>
      <c r="D82">
        <v>8</v>
      </c>
      <c r="E82" s="3">
        <v>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"/>
  <sheetViews>
    <sheetView workbookViewId="0">
      <selection activeCell="F1" sqref="F1"/>
    </sheetView>
  </sheetViews>
  <sheetFormatPr defaultRowHeight="15" x14ac:dyDescent="0.25"/>
  <cols>
    <col min="3" max="3" width="15.5703125" customWidth="1"/>
    <col min="4" max="4" width="11.42578125" customWidth="1"/>
    <col min="6" max="6" width="11.7109375" customWidth="1"/>
    <col min="7" max="7" width="18.7109375" customWidth="1"/>
    <col min="8" max="8" width="18.42578125" customWidth="1"/>
    <col min="11" max="11" width="11.7109375" customWidth="1"/>
  </cols>
  <sheetData>
    <row r="1" spans="1:11" x14ac:dyDescent="0.25">
      <c r="A1" s="4" t="s">
        <v>13</v>
      </c>
      <c r="B1" s="4" t="s">
        <v>14</v>
      </c>
      <c r="C1" s="4" t="s">
        <v>15</v>
      </c>
      <c r="D1" s="4" t="s">
        <v>16</v>
      </c>
      <c r="E1" s="5" t="s">
        <v>17</v>
      </c>
      <c r="F1" s="5" t="s">
        <v>18</v>
      </c>
      <c r="G1" s="5" t="s">
        <v>19</v>
      </c>
      <c r="H1" s="5" t="s">
        <v>20</v>
      </c>
      <c r="I1" s="6" t="s">
        <v>21</v>
      </c>
      <c r="J1" s="6" t="s">
        <v>22</v>
      </c>
      <c r="K1" s="6" t="s">
        <v>23</v>
      </c>
    </row>
    <row r="2" spans="1:11" x14ac:dyDescent="0.25">
      <c r="A2">
        <v>1</v>
      </c>
      <c r="B2" t="s">
        <v>24</v>
      </c>
      <c r="C2" t="s">
        <v>25</v>
      </c>
      <c r="D2" t="s">
        <v>26</v>
      </c>
      <c r="E2" s="3">
        <v>4</v>
      </c>
      <c r="F2" s="7" t="str">
        <f>REPT("«",E2)&amp;REPT("¶",5-E2)</f>
        <v>««««¶</v>
      </c>
      <c r="G2" s="1">
        <v>42766</v>
      </c>
      <c r="H2" s="1">
        <v>42765</v>
      </c>
      <c r="I2" s="8">
        <v>10</v>
      </c>
      <c r="J2" s="8">
        <v>125</v>
      </c>
      <c r="K2" s="2">
        <f>I2*J2</f>
        <v>1250</v>
      </c>
    </row>
    <row r="3" spans="1:11" x14ac:dyDescent="0.25">
      <c r="A3">
        <v>1</v>
      </c>
      <c r="B3" t="s">
        <v>24</v>
      </c>
      <c r="C3" t="s">
        <v>27</v>
      </c>
      <c r="D3" t="s">
        <v>28</v>
      </c>
      <c r="E3" s="3">
        <v>3</v>
      </c>
      <c r="F3" s="7" t="str">
        <f t="shared" ref="F3:F11" si="0">REPT("«",E3)&amp;REPT("¶",5-E3)</f>
        <v>«««¶¶</v>
      </c>
      <c r="G3" s="1">
        <v>42766</v>
      </c>
      <c r="H3" s="1">
        <v>42782</v>
      </c>
      <c r="I3" s="8">
        <v>60</v>
      </c>
      <c r="J3" s="8">
        <v>100</v>
      </c>
      <c r="K3" s="2">
        <f t="shared" ref="K3:K11" si="1">I3*J3</f>
        <v>6000</v>
      </c>
    </row>
    <row r="4" spans="1:11" x14ac:dyDescent="0.25">
      <c r="A4">
        <v>3</v>
      </c>
      <c r="B4" t="s">
        <v>29</v>
      </c>
      <c r="C4" t="s">
        <v>27</v>
      </c>
      <c r="D4" t="s">
        <v>30</v>
      </c>
      <c r="E4" s="3">
        <v>5</v>
      </c>
      <c r="F4" s="7" t="str">
        <f t="shared" si="0"/>
        <v>«««««</v>
      </c>
      <c r="G4" s="1">
        <v>42770</v>
      </c>
      <c r="H4" s="1">
        <v>42771</v>
      </c>
      <c r="I4" s="8">
        <v>45</v>
      </c>
      <c r="J4" s="8">
        <v>80</v>
      </c>
      <c r="K4" s="2">
        <f t="shared" si="1"/>
        <v>3600</v>
      </c>
    </row>
    <row r="5" spans="1:11" x14ac:dyDescent="0.25">
      <c r="A5">
        <v>4</v>
      </c>
      <c r="B5" t="s">
        <v>29</v>
      </c>
      <c r="C5" t="s">
        <v>25</v>
      </c>
      <c r="D5" t="s">
        <v>31</v>
      </c>
      <c r="E5" s="3">
        <v>1</v>
      </c>
      <c r="F5" s="7" t="str">
        <f t="shared" si="0"/>
        <v>«¶¶¶¶</v>
      </c>
      <c r="G5" s="1">
        <v>42771</v>
      </c>
      <c r="H5" s="1">
        <v>42766</v>
      </c>
      <c r="I5" s="8">
        <v>33</v>
      </c>
      <c r="J5" s="8">
        <v>123</v>
      </c>
      <c r="K5" s="2">
        <f t="shared" si="1"/>
        <v>4059</v>
      </c>
    </row>
    <row r="6" spans="1:11" x14ac:dyDescent="0.25">
      <c r="A6">
        <v>5</v>
      </c>
      <c r="B6" t="s">
        <v>24</v>
      </c>
      <c r="C6" t="s">
        <v>27</v>
      </c>
      <c r="D6" t="s">
        <v>7</v>
      </c>
      <c r="E6" s="3">
        <v>1</v>
      </c>
      <c r="F6" s="7" t="str">
        <f t="shared" si="0"/>
        <v>«¶¶¶¶</v>
      </c>
      <c r="G6" s="1">
        <v>42771</v>
      </c>
      <c r="H6" s="1">
        <v>42789</v>
      </c>
      <c r="I6" s="8">
        <v>44</v>
      </c>
      <c r="J6" s="8">
        <v>456</v>
      </c>
      <c r="K6" s="2">
        <f t="shared" si="1"/>
        <v>20064</v>
      </c>
    </row>
    <row r="7" spans="1:11" x14ac:dyDescent="0.25">
      <c r="A7">
        <v>6</v>
      </c>
      <c r="B7" t="s">
        <v>24</v>
      </c>
      <c r="C7" t="s">
        <v>32</v>
      </c>
      <c r="D7" t="s">
        <v>33</v>
      </c>
      <c r="E7" s="3">
        <v>4</v>
      </c>
      <c r="F7" s="7" t="str">
        <f t="shared" si="0"/>
        <v>««««¶</v>
      </c>
      <c r="G7" s="1">
        <v>42771</v>
      </c>
      <c r="H7" s="1">
        <v>42780</v>
      </c>
      <c r="I7" s="8">
        <v>12</v>
      </c>
      <c r="J7" s="8">
        <v>14</v>
      </c>
      <c r="K7" s="2">
        <f t="shared" si="1"/>
        <v>168</v>
      </c>
    </row>
    <row r="8" spans="1:11" x14ac:dyDescent="0.25">
      <c r="A8">
        <v>7</v>
      </c>
      <c r="B8" t="s">
        <v>24</v>
      </c>
      <c r="C8" t="s">
        <v>32</v>
      </c>
      <c r="D8" t="s">
        <v>34</v>
      </c>
      <c r="E8" s="3">
        <v>3</v>
      </c>
      <c r="F8" s="7" t="str">
        <f t="shared" si="0"/>
        <v>«««¶¶</v>
      </c>
      <c r="G8" s="1">
        <v>42779</v>
      </c>
      <c r="H8" s="1">
        <v>42798</v>
      </c>
      <c r="I8" s="8">
        <v>5</v>
      </c>
      <c r="J8" s="8">
        <v>147</v>
      </c>
      <c r="K8" s="2">
        <f t="shared" si="1"/>
        <v>735</v>
      </c>
    </row>
    <row r="9" spans="1:11" x14ac:dyDescent="0.25">
      <c r="A9">
        <v>8</v>
      </c>
      <c r="B9" t="s">
        <v>24</v>
      </c>
      <c r="C9" t="s">
        <v>35</v>
      </c>
      <c r="D9" t="s">
        <v>36</v>
      </c>
      <c r="E9" s="3">
        <v>5</v>
      </c>
      <c r="F9" s="7" t="str">
        <f t="shared" si="0"/>
        <v>«««««</v>
      </c>
      <c r="G9" s="1">
        <v>42779</v>
      </c>
      <c r="H9" s="1">
        <v>42794</v>
      </c>
      <c r="I9" s="8">
        <v>8</v>
      </c>
      <c r="J9" s="8">
        <v>258</v>
      </c>
      <c r="K9" s="2">
        <f t="shared" si="1"/>
        <v>2064</v>
      </c>
    </row>
    <row r="10" spans="1:11" x14ac:dyDescent="0.25">
      <c r="A10">
        <v>9</v>
      </c>
      <c r="B10" t="s">
        <v>24</v>
      </c>
      <c r="C10" t="s">
        <v>37</v>
      </c>
      <c r="D10" t="s">
        <v>38</v>
      </c>
      <c r="E10" s="3">
        <v>2</v>
      </c>
      <c r="F10" s="7" t="str">
        <f t="shared" si="0"/>
        <v>««¶¶¶</v>
      </c>
      <c r="G10" s="9">
        <v>42779</v>
      </c>
      <c r="H10" s="1">
        <v>42770</v>
      </c>
      <c r="I10" s="8">
        <v>24</v>
      </c>
      <c r="J10" s="8">
        <v>369</v>
      </c>
      <c r="K10" s="2">
        <f t="shared" si="1"/>
        <v>8856</v>
      </c>
    </row>
    <row r="11" spans="1:11" x14ac:dyDescent="0.25">
      <c r="A11">
        <v>10</v>
      </c>
      <c r="B11" t="s">
        <v>24</v>
      </c>
      <c r="C11" t="s">
        <v>37</v>
      </c>
      <c r="D11" t="s">
        <v>39</v>
      </c>
      <c r="E11" s="3">
        <v>3</v>
      </c>
      <c r="F11" s="7" t="str">
        <f t="shared" si="0"/>
        <v>«««¶¶</v>
      </c>
      <c r="G11" s="9">
        <v>43144</v>
      </c>
      <c r="H11" s="1"/>
      <c r="I11" s="8">
        <v>32</v>
      </c>
      <c r="J11" s="8">
        <v>951</v>
      </c>
      <c r="K11" s="2">
        <f t="shared" si="1"/>
        <v>30432</v>
      </c>
    </row>
  </sheetData>
  <conditionalFormatting sqref="B2:B11">
    <cfRule type="cellIs" dxfId="3" priority="6" operator="equal">
      <formula>$C$2</formula>
    </cfRule>
  </conditionalFormatting>
  <conditionalFormatting sqref="E2:E11">
    <cfRule type="dataBar" priority="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{F8F4EAFA-B8FB-4066-960D-2A53F25E24CC}</x14:id>
        </ext>
      </extLst>
    </cfRule>
  </conditionalFormatting>
  <conditionalFormatting sqref="A2:A11">
    <cfRule type="duplicateValues" dxfId="2" priority="2"/>
  </conditionalFormatting>
  <conditionalFormatting sqref="K2:K11">
    <cfRule type="cellIs" dxfId="1" priority="1" operator="greaterThan">
      <formula>35000</formula>
    </cfRule>
  </conditionalFormatting>
  <pageMargins left="0.7" right="0.7" top="0.78740157499999996" bottom="0.78740157499999996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8F4EAFA-B8FB-4066-960D-2A53F25E24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E2:E11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9" sqref="C9"/>
    </sheetView>
  </sheetViews>
  <sheetFormatPr defaultRowHeight="15" x14ac:dyDescent="0.25"/>
  <cols>
    <col min="1" max="1" width="4.7109375" customWidth="1"/>
    <col min="3" max="3" width="12.85546875" customWidth="1"/>
  </cols>
  <sheetData>
    <row r="1" spans="1:9" ht="26.25" x14ac:dyDescent="0.25">
      <c r="A1" s="16" t="s">
        <v>47</v>
      </c>
      <c r="B1" s="16"/>
      <c r="C1" s="16"/>
      <c r="D1" s="16"/>
      <c r="E1" s="16"/>
      <c r="F1" s="16"/>
      <c r="G1" s="16"/>
      <c r="H1" s="16"/>
      <c r="I1" s="16"/>
    </row>
    <row r="3" spans="1:9" ht="15.75" x14ac:dyDescent="0.25">
      <c r="C3" t="s">
        <v>48</v>
      </c>
      <c r="D3" s="13">
        <v>2017</v>
      </c>
      <c r="G3" s="14" t="s">
        <v>2</v>
      </c>
      <c r="H3" s="15"/>
    </row>
    <row r="4" spans="1:9" ht="15.75" x14ac:dyDescent="0.25">
      <c r="C4" t="s">
        <v>49</v>
      </c>
      <c r="D4" s="13">
        <v>9</v>
      </c>
      <c r="G4" s="14" t="s">
        <v>50</v>
      </c>
      <c r="H4" s="15"/>
    </row>
    <row r="6" spans="1:9" x14ac:dyDescent="0.25">
      <c r="B6" s="10" t="s">
        <v>40</v>
      </c>
      <c r="C6" s="11" t="s">
        <v>41</v>
      </c>
      <c r="D6" s="11" t="s">
        <v>42</v>
      </c>
      <c r="E6" s="11" t="s">
        <v>43</v>
      </c>
      <c r="F6" s="11" t="s">
        <v>44</v>
      </c>
      <c r="G6" s="11" t="s">
        <v>45</v>
      </c>
      <c r="H6" s="11" t="s">
        <v>46</v>
      </c>
    </row>
    <row r="7" spans="1:9" x14ac:dyDescent="0.25">
      <c r="B7" s="12">
        <v>1</v>
      </c>
      <c r="C7" s="1">
        <f>DATE($D$3,$D$4,B7)</f>
        <v>42979</v>
      </c>
      <c r="D7">
        <f>WEEKDAY(C7,2)</f>
        <v>5</v>
      </c>
    </row>
    <row r="8" spans="1:9" x14ac:dyDescent="0.25">
      <c r="B8" s="12">
        <v>2</v>
      </c>
      <c r="C8" s="1">
        <f t="shared" ref="C8:C17" si="0">DATE($D$3,$D$4,B8)</f>
        <v>42980</v>
      </c>
      <c r="D8">
        <f t="shared" ref="D8:D17" si="1">WEEKDAY(C8,2)</f>
        <v>6</v>
      </c>
    </row>
    <row r="9" spans="1:9" x14ac:dyDescent="0.25">
      <c r="B9" s="12">
        <v>3</v>
      </c>
      <c r="C9" s="1">
        <f t="shared" si="0"/>
        <v>42981</v>
      </c>
      <c r="D9">
        <f t="shared" si="1"/>
        <v>7</v>
      </c>
    </row>
    <row r="10" spans="1:9" x14ac:dyDescent="0.25">
      <c r="B10" s="12">
        <v>4</v>
      </c>
      <c r="C10" s="1">
        <f t="shared" si="0"/>
        <v>42982</v>
      </c>
      <c r="D10">
        <f t="shared" si="1"/>
        <v>1</v>
      </c>
    </row>
    <row r="11" spans="1:9" x14ac:dyDescent="0.25">
      <c r="B11" s="12">
        <v>5</v>
      </c>
      <c r="C11" s="1">
        <f t="shared" si="0"/>
        <v>42983</v>
      </c>
      <c r="D11">
        <f t="shared" si="1"/>
        <v>2</v>
      </c>
    </row>
    <row r="12" spans="1:9" x14ac:dyDescent="0.25">
      <c r="B12" s="12">
        <v>6</v>
      </c>
      <c r="C12" s="1">
        <f t="shared" si="0"/>
        <v>42984</v>
      </c>
      <c r="D12">
        <f t="shared" si="1"/>
        <v>3</v>
      </c>
    </row>
    <row r="13" spans="1:9" x14ac:dyDescent="0.25">
      <c r="B13" s="12">
        <v>7</v>
      </c>
      <c r="C13" s="1">
        <f t="shared" si="0"/>
        <v>42985</v>
      </c>
      <c r="D13">
        <f t="shared" si="1"/>
        <v>4</v>
      </c>
    </row>
    <row r="14" spans="1:9" x14ac:dyDescent="0.25">
      <c r="B14" s="12">
        <v>8</v>
      </c>
      <c r="C14" s="1">
        <f t="shared" si="0"/>
        <v>42986</v>
      </c>
      <c r="D14">
        <f t="shared" si="1"/>
        <v>5</v>
      </c>
    </row>
    <row r="15" spans="1:9" x14ac:dyDescent="0.25">
      <c r="B15" s="12">
        <v>9</v>
      </c>
      <c r="C15" s="1">
        <f t="shared" si="0"/>
        <v>42987</v>
      </c>
      <c r="D15">
        <f t="shared" si="1"/>
        <v>6</v>
      </c>
    </row>
    <row r="16" spans="1:9" x14ac:dyDescent="0.25">
      <c r="B16" s="12">
        <v>10</v>
      </c>
      <c r="C16" s="1">
        <f t="shared" si="0"/>
        <v>42988</v>
      </c>
      <c r="D16">
        <f t="shared" si="1"/>
        <v>7</v>
      </c>
    </row>
    <row r="17" spans="2:4" x14ac:dyDescent="0.25">
      <c r="B17" s="12">
        <v>11</v>
      </c>
      <c r="C17" s="1">
        <f t="shared" si="0"/>
        <v>42989</v>
      </c>
      <c r="D17">
        <f t="shared" si="1"/>
        <v>1</v>
      </c>
    </row>
  </sheetData>
  <mergeCells count="1">
    <mergeCell ref="A1:I1"/>
  </mergeCells>
  <conditionalFormatting sqref="B7:H17">
    <cfRule type="expression" dxfId="0" priority="1">
      <formula>$D6=6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C18" sqref="C18"/>
    </sheetView>
  </sheetViews>
  <sheetFormatPr defaultRowHeight="15" x14ac:dyDescent="0.25"/>
  <cols>
    <col min="1" max="1" width="13.140625" customWidth="1"/>
    <col min="2" max="2" width="14.7109375" customWidth="1"/>
  </cols>
  <sheetData>
    <row r="1" spans="1:2" x14ac:dyDescent="0.25">
      <c r="A1" t="s">
        <v>0</v>
      </c>
      <c r="B1" t="s">
        <v>51</v>
      </c>
    </row>
    <row r="2" spans="1:2" x14ac:dyDescent="0.25">
      <c r="A2" s="1">
        <f ca="1">TODAY()</f>
        <v>43056</v>
      </c>
      <c r="B2">
        <v>152</v>
      </c>
    </row>
    <row r="3" spans="1:2" x14ac:dyDescent="0.25">
      <c r="A3" s="1">
        <f ca="1">A2+2</f>
        <v>43058</v>
      </c>
      <c r="B3">
        <f>B2+2</f>
        <v>154</v>
      </c>
    </row>
    <row r="4" spans="1:2" x14ac:dyDescent="0.25">
      <c r="A4" s="1">
        <f t="shared" ref="A4:A15" ca="1" si="0">A3+2</f>
        <v>43060</v>
      </c>
      <c r="B4">
        <f t="shared" ref="B4:B15" si="1">B3+2</f>
        <v>156</v>
      </c>
    </row>
    <row r="5" spans="1:2" x14ac:dyDescent="0.25">
      <c r="A5" s="1">
        <f t="shared" ca="1" si="0"/>
        <v>43062</v>
      </c>
      <c r="B5">
        <f t="shared" si="1"/>
        <v>158</v>
      </c>
    </row>
    <row r="6" spans="1:2" x14ac:dyDescent="0.25">
      <c r="A6" s="1">
        <f t="shared" ca="1" si="0"/>
        <v>43064</v>
      </c>
      <c r="B6">
        <f t="shared" si="1"/>
        <v>160</v>
      </c>
    </row>
    <row r="7" spans="1:2" x14ac:dyDescent="0.25">
      <c r="A7" s="1">
        <f t="shared" ca="1" si="0"/>
        <v>43066</v>
      </c>
      <c r="B7">
        <f t="shared" si="1"/>
        <v>162</v>
      </c>
    </row>
    <row r="8" spans="1:2" x14ac:dyDescent="0.25">
      <c r="A8" s="1">
        <f t="shared" ca="1" si="0"/>
        <v>43068</v>
      </c>
      <c r="B8">
        <f t="shared" si="1"/>
        <v>164</v>
      </c>
    </row>
    <row r="9" spans="1:2" x14ac:dyDescent="0.25">
      <c r="A9" s="1">
        <f t="shared" ca="1" si="0"/>
        <v>43070</v>
      </c>
      <c r="B9">
        <f t="shared" si="1"/>
        <v>166</v>
      </c>
    </row>
    <row r="10" spans="1:2" x14ac:dyDescent="0.25">
      <c r="A10" s="1">
        <f t="shared" ca="1" si="0"/>
        <v>43072</v>
      </c>
      <c r="B10">
        <f t="shared" si="1"/>
        <v>168</v>
      </c>
    </row>
    <row r="11" spans="1:2" x14ac:dyDescent="0.25">
      <c r="A11" s="1">
        <f t="shared" ca="1" si="0"/>
        <v>43074</v>
      </c>
      <c r="B11">
        <f t="shared" si="1"/>
        <v>170</v>
      </c>
    </row>
    <row r="12" spans="1:2" x14ac:dyDescent="0.25">
      <c r="A12" s="1">
        <f t="shared" ca="1" si="0"/>
        <v>43076</v>
      </c>
      <c r="B12">
        <f t="shared" si="1"/>
        <v>172</v>
      </c>
    </row>
    <row r="13" spans="1:2" x14ac:dyDescent="0.25">
      <c r="A13" s="1">
        <f t="shared" ca="1" si="0"/>
        <v>43078</v>
      </c>
      <c r="B13">
        <f t="shared" si="1"/>
        <v>174</v>
      </c>
    </row>
    <row r="14" spans="1:2" x14ac:dyDescent="0.25">
      <c r="A14" s="1">
        <f t="shared" ca="1" si="0"/>
        <v>43080</v>
      </c>
      <c r="B14">
        <f t="shared" si="1"/>
        <v>176</v>
      </c>
    </row>
    <row r="15" spans="1:2" x14ac:dyDescent="0.25">
      <c r="A15" s="1">
        <f t="shared" ca="1" si="0"/>
        <v>43082</v>
      </c>
      <c r="B15">
        <f t="shared" si="1"/>
        <v>178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H1" sqref="H1:H1048576"/>
    </sheetView>
  </sheetViews>
  <sheetFormatPr defaultRowHeight="15" x14ac:dyDescent="0.25"/>
  <cols>
    <col min="1" max="1" width="5.85546875" customWidth="1"/>
    <col min="2" max="2" width="13.28515625" customWidth="1"/>
    <col min="3" max="3" width="8.42578125" customWidth="1"/>
    <col min="4" max="4" width="16.85546875" customWidth="1"/>
    <col min="5" max="5" width="13.7109375" bestFit="1" customWidth="1"/>
    <col min="6" max="6" width="10" customWidth="1"/>
    <col min="7" max="7" width="10.7109375" customWidth="1"/>
    <col min="8" max="8" width="8.85546875" customWidth="1"/>
  </cols>
  <sheetData>
    <row r="1" spans="1:11" x14ac:dyDescent="0.25">
      <c r="A1" s="98" t="s">
        <v>40</v>
      </c>
      <c r="B1" s="98" t="s">
        <v>71</v>
      </c>
      <c r="C1" s="98" t="s">
        <v>72</v>
      </c>
      <c r="D1" s="98" t="s">
        <v>1</v>
      </c>
      <c r="E1" s="99" t="s">
        <v>73</v>
      </c>
      <c r="F1" s="98" t="s">
        <v>74</v>
      </c>
      <c r="G1" s="98" t="s">
        <v>75</v>
      </c>
      <c r="H1" s="98" t="s">
        <v>76</v>
      </c>
    </row>
    <row r="2" spans="1:11" x14ac:dyDescent="0.25">
      <c r="A2" s="95">
        <v>1</v>
      </c>
      <c r="B2" s="95" t="s">
        <v>8</v>
      </c>
      <c r="C2" s="95" t="s">
        <v>27</v>
      </c>
      <c r="D2" s="95" t="s">
        <v>77</v>
      </c>
      <c r="E2" s="96" t="s">
        <v>78</v>
      </c>
      <c r="F2" s="95">
        <v>2</v>
      </c>
      <c r="G2" s="97">
        <v>5700</v>
      </c>
      <c r="H2" s="97">
        <v>11400</v>
      </c>
    </row>
    <row r="3" spans="1:11" x14ac:dyDescent="0.25">
      <c r="A3" s="95">
        <v>2</v>
      </c>
      <c r="B3" s="95" t="s">
        <v>79</v>
      </c>
      <c r="C3" s="95" t="s">
        <v>25</v>
      </c>
      <c r="D3" s="95" t="s">
        <v>80</v>
      </c>
      <c r="E3" s="96" t="s">
        <v>78</v>
      </c>
      <c r="F3" s="95">
        <v>5</v>
      </c>
      <c r="G3" s="97">
        <v>520</v>
      </c>
      <c r="H3" s="97">
        <v>2600</v>
      </c>
    </row>
    <row r="4" spans="1:11" x14ac:dyDescent="0.25">
      <c r="A4" s="95">
        <v>3</v>
      </c>
      <c r="B4" s="95" t="s">
        <v>8</v>
      </c>
      <c r="C4" s="95" t="s">
        <v>27</v>
      </c>
      <c r="D4" s="95" t="s">
        <v>81</v>
      </c>
      <c r="E4" s="96" t="s">
        <v>78</v>
      </c>
      <c r="F4" s="95">
        <v>4</v>
      </c>
      <c r="G4" s="97">
        <v>55</v>
      </c>
      <c r="H4" s="97">
        <v>220</v>
      </c>
    </row>
    <row r="5" spans="1:11" x14ac:dyDescent="0.25">
      <c r="A5" s="95">
        <v>4</v>
      </c>
      <c r="B5" s="95" t="s">
        <v>8</v>
      </c>
      <c r="C5" s="95" t="s">
        <v>25</v>
      </c>
      <c r="D5" s="95" t="s">
        <v>82</v>
      </c>
      <c r="E5" s="96" t="s">
        <v>78</v>
      </c>
      <c r="F5" s="95">
        <v>5</v>
      </c>
      <c r="G5" s="97">
        <v>2800</v>
      </c>
      <c r="H5" s="97">
        <v>14000</v>
      </c>
    </row>
    <row r="6" spans="1:11" x14ac:dyDescent="0.25">
      <c r="A6" s="95">
        <v>5</v>
      </c>
      <c r="B6" s="95" t="s">
        <v>79</v>
      </c>
      <c r="C6" s="95" t="s">
        <v>27</v>
      </c>
      <c r="D6" s="95" t="s">
        <v>77</v>
      </c>
      <c r="E6" s="96" t="s">
        <v>78</v>
      </c>
      <c r="F6" s="95">
        <v>5</v>
      </c>
      <c r="G6" s="97">
        <v>5700</v>
      </c>
      <c r="H6" s="100" t="s">
        <v>90</v>
      </c>
    </row>
    <row r="7" spans="1:11" x14ac:dyDescent="0.25">
      <c r="A7" s="95">
        <v>6</v>
      </c>
      <c r="B7" s="95" t="s">
        <v>8</v>
      </c>
      <c r="C7" s="95" t="s">
        <v>25</v>
      </c>
      <c r="D7" s="95" t="s">
        <v>82</v>
      </c>
      <c r="E7" s="96" t="s">
        <v>78</v>
      </c>
      <c r="F7" s="95">
        <v>4</v>
      </c>
      <c r="G7" s="97">
        <v>2800</v>
      </c>
      <c r="H7" s="97">
        <v>11200</v>
      </c>
    </row>
    <row r="8" spans="1:11" x14ac:dyDescent="0.25">
      <c r="A8" s="95">
        <v>7</v>
      </c>
      <c r="B8" s="95" t="s">
        <v>79</v>
      </c>
      <c r="C8" s="95" t="s">
        <v>27</v>
      </c>
      <c r="D8" s="95" t="s">
        <v>81</v>
      </c>
      <c r="E8" s="96" t="s">
        <v>83</v>
      </c>
      <c r="F8" s="95">
        <v>3</v>
      </c>
      <c r="G8" s="97">
        <v>55</v>
      </c>
      <c r="H8" s="97">
        <v>165</v>
      </c>
    </row>
    <row r="9" spans="1:11" x14ac:dyDescent="0.25">
      <c r="A9" s="95">
        <v>8</v>
      </c>
      <c r="B9" s="95" t="s">
        <v>79</v>
      </c>
      <c r="C9" s="95" t="s">
        <v>27</v>
      </c>
      <c r="D9" s="95" t="s">
        <v>77</v>
      </c>
      <c r="E9" s="96" t="s">
        <v>84</v>
      </c>
      <c r="F9" s="95">
        <v>3</v>
      </c>
      <c r="G9" s="97">
        <v>5700</v>
      </c>
      <c r="H9" s="97">
        <v>17100</v>
      </c>
    </row>
    <row r="10" spans="1:11" x14ac:dyDescent="0.25">
      <c r="A10" s="95">
        <v>9</v>
      </c>
      <c r="B10" s="96" t="s">
        <v>85</v>
      </c>
      <c r="C10" s="95" t="s">
        <v>27</v>
      </c>
      <c r="D10" s="95" t="s">
        <v>81</v>
      </c>
      <c r="E10" s="96" t="s">
        <v>78</v>
      </c>
      <c r="F10" s="95">
        <v>1</v>
      </c>
      <c r="G10" s="97">
        <v>55</v>
      </c>
      <c r="H10" s="97">
        <v>55</v>
      </c>
    </row>
    <row r="11" spans="1:11" x14ac:dyDescent="0.25">
      <c r="A11" s="95">
        <v>10</v>
      </c>
      <c r="B11" s="95" t="s">
        <v>85</v>
      </c>
      <c r="C11" s="95" t="s">
        <v>27</v>
      </c>
      <c r="D11" s="95" t="s">
        <v>81</v>
      </c>
      <c r="E11" s="96" t="s">
        <v>78</v>
      </c>
      <c r="F11" s="95">
        <v>3</v>
      </c>
      <c r="G11" s="97">
        <v>55</v>
      </c>
      <c r="H11" s="97">
        <v>165</v>
      </c>
    </row>
    <row r="12" spans="1:11" x14ac:dyDescent="0.25">
      <c r="A12" s="95">
        <v>11</v>
      </c>
      <c r="B12" s="95" t="s">
        <v>86</v>
      </c>
      <c r="C12" s="95" t="s">
        <v>27</v>
      </c>
      <c r="D12" s="95" t="s">
        <v>81</v>
      </c>
      <c r="E12" s="96" t="s">
        <v>87</v>
      </c>
      <c r="F12" s="95">
        <v>5</v>
      </c>
      <c r="G12" s="97">
        <v>55</v>
      </c>
      <c r="H12" s="97">
        <v>275</v>
      </c>
    </row>
    <row r="13" spans="1:11" x14ac:dyDescent="0.25">
      <c r="A13" s="95">
        <v>12</v>
      </c>
      <c r="B13" s="95" t="s">
        <v>8</v>
      </c>
      <c r="C13" s="95" t="s">
        <v>27</v>
      </c>
      <c r="D13" s="95" t="s">
        <v>77</v>
      </c>
      <c r="E13" s="96" t="s">
        <v>78</v>
      </c>
      <c r="F13" s="95">
        <v>1</v>
      </c>
      <c r="G13" s="97">
        <v>5700</v>
      </c>
      <c r="H13" s="97">
        <v>5700</v>
      </c>
    </row>
    <row r="14" spans="1:11" x14ac:dyDescent="0.25">
      <c r="A14" s="95">
        <v>13</v>
      </c>
      <c r="B14" s="95" t="s">
        <v>85</v>
      </c>
      <c r="C14" s="95" t="s">
        <v>25</v>
      </c>
      <c r="D14" s="95" t="s">
        <v>82</v>
      </c>
      <c r="E14" s="96" t="s">
        <v>78</v>
      </c>
      <c r="F14" s="95">
        <v>4</v>
      </c>
      <c r="G14" s="97">
        <v>2800</v>
      </c>
      <c r="H14" s="100" t="s">
        <v>91</v>
      </c>
    </row>
    <row r="15" spans="1:11" x14ac:dyDescent="0.25">
      <c r="A15" s="95">
        <v>14</v>
      </c>
      <c r="B15" s="95" t="s">
        <v>79</v>
      </c>
      <c r="C15" s="95" t="s">
        <v>25</v>
      </c>
      <c r="D15" s="95" t="s">
        <v>80</v>
      </c>
      <c r="E15" s="96" t="s">
        <v>78</v>
      </c>
      <c r="F15" s="95">
        <v>2</v>
      </c>
      <c r="G15" s="97">
        <v>520</v>
      </c>
      <c r="H15" s="97">
        <v>1040</v>
      </c>
    </row>
    <row r="16" spans="1:11" x14ac:dyDescent="0.25">
      <c r="A16" s="95">
        <v>15</v>
      </c>
      <c r="B16" s="95" t="s">
        <v>8</v>
      </c>
      <c r="C16" s="95" t="s">
        <v>27</v>
      </c>
      <c r="D16" s="95" t="s">
        <v>77</v>
      </c>
      <c r="E16" s="96" t="s">
        <v>83</v>
      </c>
      <c r="F16" s="95">
        <v>5</v>
      </c>
      <c r="G16" s="97">
        <v>5700</v>
      </c>
      <c r="H16" s="97">
        <v>28500</v>
      </c>
      <c r="K16">
        <v>212</v>
      </c>
    </row>
    <row r="17" spans="1:8" x14ac:dyDescent="0.25">
      <c r="A17" s="95">
        <v>16</v>
      </c>
      <c r="B17" s="95" t="s">
        <v>79</v>
      </c>
      <c r="C17" s="95" t="s">
        <v>25</v>
      </c>
      <c r="D17" s="95" t="s">
        <v>82</v>
      </c>
      <c r="E17" s="96" t="s">
        <v>84</v>
      </c>
      <c r="F17" s="95">
        <v>2</v>
      </c>
      <c r="G17" s="97">
        <v>2800</v>
      </c>
      <c r="H17" s="97">
        <v>5600</v>
      </c>
    </row>
    <row r="18" spans="1:8" x14ac:dyDescent="0.25">
      <c r="A18" s="95">
        <v>17</v>
      </c>
      <c r="B18" s="95" t="s">
        <v>85</v>
      </c>
      <c r="C18" s="95" t="s">
        <v>25</v>
      </c>
      <c r="D18" s="95" t="s">
        <v>82</v>
      </c>
      <c r="E18" s="96" t="s">
        <v>78</v>
      </c>
      <c r="F18" s="95">
        <v>2</v>
      </c>
      <c r="G18" s="97">
        <v>2800</v>
      </c>
      <c r="H18" s="97">
        <v>5600</v>
      </c>
    </row>
    <row r="19" spans="1:8" x14ac:dyDescent="0.25">
      <c r="A19" s="95">
        <v>18</v>
      </c>
      <c r="B19" s="95" t="s">
        <v>8</v>
      </c>
      <c r="C19" s="95" t="s">
        <v>27</v>
      </c>
      <c r="D19" s="95" t="s">
        <v>77</v>
      </c>
      <c r="E19" s="96" t="s">
        <v>78</v>
      </c>
      <c r="F19" s="95">
        <v>1</v>
      </c>
      <c r="G19" s="97">
        <v>5700</v>
      </c>
      <c r="H19" s="97">
        <v>5700</v>
      </c>
    </row>
    <row r="20" spans="1:8" x14ac:dyDescent="0.25">
      <c r="A20" s="95">
        <v>19</v>
      </c>
      <c r="B20" s="95" t="s">
        <v>86</v>
      </c>
      <c r="C20" s="95" t="s">
        <v>25</v>
      </c>
      <c r="D20" s="95" t="s">
        <v>88</v>
      </c>
      <c r="E20" s="96" t="s">
        <v>87</v>
      </c>
      <c r="F20" s="95">
        <v>1</v>
      </c>
      <c r="G20" s="97">
        <v>45</v>
      </c>
      <c r="H20" s="97">
        <v>45</v>
      </c>
    </row>
    <row r="21" spans="1:8" x14ac:dyDescent="0.25">
      <c r="A21" s="95">
        <v>20</v>
      </c>
      <c r="B21" s="95" t="s">
        <v>89</v>
      </c>
      <c r="C21" s="95" t="s">
        <v>27</v>
      </c>
      <c r="D21" s="95" t="s">
        <v>77</v>
      </c>
      <c r="E21" s="96" t="s">
        <v>83</v>
      </c>
      <c r="F21" s="95">
        <v>2</v>
      </c>
      <c r="G21" s="97">
        <v>5700</v>
      </c>
      <c r="H21" s="97">
        <v>11400</v>
      </c>
    </row>
    <row r="22" spans="1:8" x14ac:dyDescent="0.25">
      <c r="A22" s="95">
        <v>21</v>
      </c>
      <c r="B22" s="95" t="s">
        <v>8</v>
      </c>
      <c r="C22" s="95" t="s">
        <v>25</v>
      </c>
      <c r="D22" s="95" t="s">
        <v>82</v>
      </c>
      <c r="E22" s="96" t="s">
        <v>84</v>
      </c>
      <c r="F22" s="95">
        <v>3</v>
      </c>
      <c r="G22" s="97">
        <v>2800</v>
      </c>
      <c r="H22" s="97">
        <v>8400</v>
      </c>
    </row>
    <row r="23" spans="1:8" x14ac:dyDescent="0.25">
      <c r="A23" s="95">
        <v>22</v>
      </c>
      <c r="B23" s="95" t="s">
        <v>79</v>
      </c>
      <c r="C23" s="95" t="s">
        <v>25</v>
      </c>
      <c r="D23" s="95" t="s">
        <v>80</v>
      </c>
      <c r="E23" s="96" t="s">
        <v>78</v>
      </c>
      <c r="F23" s="95">
        <v>1</v>
      </c>
      <c r="G23" s="97">
        <v>520</v>
      </c>
      <c r="H23" s="97">
        <v>520</v>
      </c>
    </row>
    <row r="24" spans="1:8" x14ac:dyDescent="0.25">
      <c r="A24" s="95">
        <v>23</v>
      </c>
      <c r="B24" s="95" t="s">
        <v>86</v>
      </c>
      <c r="C24" s="95" t="s">
        <v>25</v>
      </c>
      <c r="D24" s="95" t="s">
        <v>80</v>
      </c>
      <c r="E24" s="96" t="s">
        <v>83</v>
      </c>
      <c r="F24" s="95">
        <v>2</v>
      </c>
      <c r="G24" s="97">
        <v>520</v>
      </c>
      <c r="H24" s="97">
        <v>1040</v>
      </c>
    </row>
    <row r="25" spans="1:8" x14ac:dyDescent="0.25">
      <c r="A25" s="95">
        <v>24</v>
      </c>
      <c r="B25" s="95" t="s">
        <v>79</v>
      </c>
      <c r="C25" s="95" t="s">
        <v>25</v>
      </c>
      <c r="D25" s="95" t="s">
        <v>82</v>
      </c>
      <c r="E25" s="96" t="s">
        <v>84</v>
      </c>
      <c r="F25" s="95">
        <v>3</v>
      </c>
      <c r="G25" s="97">
        <v>2800</v>
      </c>
      <c r="H25" s="97">
        <v>8400</v>
      </c>
    </row>
    <row r="26" spans="1:8" x14ac:dyDescent="0.25">
      <c r="A26" s="95">
        <v>25</v>
      </c>
      <c r="B26" s="96" t="s">
        <v>85</v>
      </c>
      <c r="C26" s="95" t="s">
        <v>25</v>
      </c>
      <c r="D26" s="95" t="s">
        <v>82</v>
      </c>
      <c r="E26" s="96" t="s">
        <v>78</v>
      </c>
      <c r="F26" s="95">
        <v>5</v>
      </c>
      <c r="G26" s="97">
        <v>2800</v>
      </c>
      <c r="H26" s="97">
        <v>14000</v>
      </c>
    </row>
    <row r="27" spans="1:8" x14ac:dyDescent="0.25">
      <c r="A27" s="95">
        <v>26</v>
      </c>
      <c r="B27" s="95" t="s">
        <v>79</v>
      </c>
      <c r="C27" s="95" t="s">
        <v>27</v>
      </c>
      <c r="D27" s="95" t="s">
        <v>77</v>
      </c>
      <c r="E27" s="96" t="s">
        <v>78</v>
      </c>
      <c r="F27" s="95">
        <v>3</v>
      </c>
      <c r="G27" s="97">
        <v>5700</v>
      </c>
      <c r="H27" s="97">
        <v>17100</v>
      </c>
    </row>
    <row r="28" spans="1:8" x14ac:dyDescent="0.25">
      <c r="A28" s="95">
        <v>27</v>
      </c>
      <c r="B28" s="96" t="s">
        <v>85</v>
      </c>
      <c r="C28" s="95" t="s">
        <v>25</v>
      </c>
      <c r="D28" s="95" t="s">
        <v>80</v>
      </c>
      <c r="E28" s="96" t="s">
        <v>78</v>
      </c>
      <c r="F28" s="95">
        <v>4</v>
      </c>
      <c r="G28" s="97">
        <v>520</v>
      </c>
      <c r="H28" s="97">
        <v>2080</v>
      </c>
    </row>
    <row r="29" spans="1:8" x14ac:dyDescent="0.25">
      <c r="A29" s="95">
        <v>28</v>
      </c>
      <c r="B29" s="95" t="s">
        <v>89</v>
      </c>
      <c r="C29" s="95" t="s">
        <v>25</v>
      </c>
      <c r="D29" s="95" t="s">
        <v>88</v>
      </c>
      <c r="E29" s="96" t="s">
        <v>87</v>
      </c>
      <c r="F29" s="95">
        <v>5</v>
      </c>
      <c r="G29" s="97">
        <v>45</v>
      </c>
      <c r="H29" s="97">
        <v>225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C3" sqref="C3"/>
    </sheetView>
  </sheetViews>
  <sheetFormatPr defaultRowHeight="15" x14ac:dyDescent="0.25"/>
  <cols>
    <col min="1" max="1" width="13.7109375" customWidth="1"/>
    <col min="2" max="2" width="14.7109375" customWidth="1"/>
    <col min="3" max="3" width="19.7109375" customWidth="1"/>
    <col min="6" max="6" width="13.42578125" customWidth="1"/>
    <col min="7" max="7" width="17.5703125" customWidth="1"/>
    <col min="8" max="9" width="13.7109375" customWidth="1"/>
  </cols>
  <sheetData>
    <row r="1" spans="1:8" ht="18.75" x14ac:dyDescent="0.3">
      <c r="A1" s="101" t="s">
        <v>92</v>
      </c>
      <c r="B1" s="101"/>
      <c r="C1" s="101"/>
      <c r="D1" s="102"/>
      <c r="E1" s="102"/>
      <c r="F1" s="101" t="s">
        <v>93</v>
      </c>
      <c r="G1" s="101"/>
      <c r="H1" s="101"/>
    </row>
    <row r="2" spans="1:8" x14ac:dyDescent="0.25">
      <c r="A2" s="103" t="s">
        <v>94</v>
      </c>
      <c r="B2" s="103" t="s">
        <v>95</v>
      </c>
      <c r="C2" s="103" t="s">
        <v>112</v>
      </c>
      <c r="D2" s="104"/>
      <c r="E2" s="104"/>
      <c r="F2" s="103" t="s">
        <v>96</v>
      </c>
      <c r="G2" s="103" t="s">
        <v>0</v>
      </c>
      <c r="H2" s="104"/>
    </row>
    <row r="3" spans="1:8" x14ac:dyDescent="0.25">
      <c r="A3" s="13">
        <v>1</v>
      </c>
      <c r="B3" s="13" t="s">
        <v>97</v>
      </c>
      <c r="C3" s="105"/>
      <c r="F3" s="13" t="s">
        <v>98</v>
      </c>
      <c r="G3" s="105">
        <v>42491</v>
      </c>
    </row>
    <row r="4" spans="1:8" x14ac:dyDescent="0.25">
      <c r="A4" s="13">
        <v>2</v>
      </c>
      <c r="B4" s="13" t="s">
        <v>99</v>
      </c>
      <c r="C4" s="105"/>
      <c r="F4" s="13" t="s">
        <v>99</v>
      </c>
      <c r="G4" s="105">
        <v>42492</v>
      </c>
    </row>
    <row r="5" spans="1:8" x14ac:dyDescent="0.25">
      <c r="A5" s="13">
        <v>3</v>
      </c>
      <c r="B5" s="13" t="s">
        <v>100</v>
      </c>
      <c r="C5" s="105"/>
      <c r="F5" s="13" t="s">
        <v>100</v>
      </c>
      <c r="G5" s="105">
        <v>42493</v>
      </c>
    </row>
    <row r="6" spans="1:8" x14ac:dyDescent="0.25">
      <c r="A6" s="13">
        <v>4</v>
      </c>
      <c r="B6" s="13" t="s">
        <v>101</v>
      </c>
      <c r="C6" s="105"/>
      <c r="F6" s="13" t="s">
        <v>102</v>
      </c>
      <c r="G6" s="105">
        <v>42494</v>
      </c>
    </row>
    <row r="7" spans="1:8" x14ac:dyDescent="0.25">
      <c r="A7" s="13">
        <v>5</v>
      </c>
      <c r="B7" s="13" t="s">
        <v>103</v>
      </c>
      <c r="C7" s="105"/>
      <c r="F7" s="13" t="s">
        <v>104</v>
      </c>
      <c r="G7" s="105">
        <v>42495</v>
      </c>
    </row>
    <row r="8" spans="1:8" x14ac:dyDescent="0.25">
      <c r="A8" s="13">
        <v>6</v>
      </c>
      <c r="B8" s="13" t="s">
        <v>105</v>
      </c>
      <c r="C8" s="105"/>
      <c r="F8" s="13" t="s">
        <v>106</v>
      </c>
      <c r="G8" s="105">
        <v>42496</v>
      </c>
    </row>
    <row r="9" spans="1:8" x14ac:dyDescent="0.25">
      <c r="A9" s="13">
        <v>7</v>
      </c>
      <c r="B9" s="13" t="s">
        <v>107</v>
      </c>
      <c r="C9" s="105"/>
      <c r="F9" s="13" t="s">
        <v>108</v>
      </c>
      <c r="G9" s="105">
        <v>42497</v>
      </c>
    </row>
    <row r="10" spans="1:8" x14ac:dyDescent="0.25">
      <c r="A10" s="13">
        <v>8</v>
      </c>
      <c r="B10" s="13" t="s">
        <v>104</v>
      </c>
      <c r="C10" s="105"/>
      <c r="F10" s="13" t="s">
        <v>109</v>
      </c>
      <c r="G10" s="105">
        <v>42498</v>
      </c>
    </row>
    <row r="11" spans="1:8" x14ac:dyDescent="0.25">
      <c r="A11" s="13">
        <v>9</v>
      </c>
      <c r="B11" s="13" t="s">
        <v>106</v>
      </c>
      <c r="C11" s="105"/>
      <c r="F11" s="13" t="s">
        <v>110</v>
      </c>
      <c r="G11" s="105">
        <v>42499</v>
      </c>
    </row>
    <row r="12" spans="1:8" x14ac:dyDescent="0.25">
      <c r="A12" s="13">
        <v>10</v>
      </c>
      <c r="B12" s="13" t="s">
        <v>108</v>
      </c>
      <c r="C12" s="105"/>
    </row>
    <row r="13" spans="1:8" x14ac:dyDescent="0.25">
      <c r="A13" s="13">
        <v>11</v>
      </c>
      <c r="B13" s="13" t="s">
        <v>109</v>
      </c>
      <c r="C13" s="105"/>
    </row>
    <row r="14" spans="1:8" x14ac:dyDescent="0.25">
      <c r="A14" s="13">
        <v>12</v>
      </c>
      <c r="B14" s="13" t="s">
        <v>102</v>
      </c>
      <c r="C14" s="105"/>
    </row>
    <row r="15" spans="1:8" x14ac:dyDescent="0.25">
      <c r="A15" s="13">
        <v>13</v>
      </c>
      <c r="B15" s="13" t="s">
        <v>110</v>
      </c>
      <c r="C15" s="105"/>
    </row>
    <row r="16" spans="1:8" x14ac:dyDescent="0.25">
      <c r="A16" s="13">
        <v>14</v>
      </c>
      <c r="B16" s="13" t="s">
        <v>98</v>
      </c>
      <c r="C16" s="105"/>
    </row>
    <row r="17" spans="1:3" x14ac:dyDescent="0.25">
      <c r="A17" s="13">
        <v>15</v>
      </c>
      <c r="B17" s="13" t="s">
        <v>111</v>
      </c>
      <c r="C17" s="105"/>
    </row>
  </sheetData>
  <mergeCells count="2">
    <mergeCell ref="A1:C1"/>
    <mergeCell ref="F1:H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F7" sqref="F7"/>
    </sheetView>
  </sheetViews>
  <sheetFormatPr defaultRowHeight="15" x14ac:dyDescent="0.25"/>
  <cols>
    <col min="3" max="3" width="12.85546875" customWidth="1"/>
  </cols>
  <sheetData>
    <row r="1" spans="1:13" x14ac:dyDescent="0.25">
      <c r="A1" s="4" t="s">
        <v>13</v>
      </c>
      <c r="B1" s="4" t="s">
        <v>14</v>
      </c>
      <c r="C1" s="5" t="s">
        <v>0</v>
      </c>
      <c r="D1" s="6" t="s">
        <v>21</v>
      </c>
      <c r="L1" s="106" t="s">
        <v>14</v>
      </c>
      <c r="M1" s="106" t="s">
        <v>122</v>
      </c>
    </row>
    <row r="2" spans="1:13" x14ac:dyDescent="0.25">
      <c r="A2">
        <v>1</v>
      </c>
      <c r="B2" t="s">
        <v>118</v>
      </c>
      <c r="C2" s="1">
        <v>41306</v>
      </c>
      <c r="D2" s="8">
        <v>10</v>
      </c>
      <c r="L2" t="s">
        <v>118</v>
      </c>
      <c r="M2" t="s">
        <v>113</v>
      </c>
    </row>
    <row r="3" spans="1:13" x14ac:dyDescent="0.25">
      <c r="A3">
        <v>2</v>
      </c>
      <c r="B3" t="s">
        <v>114</v>
      </c>
      <c r="C3" s="1">
        <v>41306</v>
      </c>
      <c r="D3" s="8">
        <v>60</v>
      </c>
      <c r="L3" t="s">
        <v>114</v>
      </c>
      <c r="M3" t="s">
        <v>113</v>
      </c>
    </row>
    <row r="4" spans="1:13" x14ac:dyDescent="0.25">
      <c r="A4">
        <v>3</v>
      </c>
      <c r="B4" t="s">
        <v>115</v>
      </c>
      <c r="C4" s="1">
        <v>41310</v>
      </c>
      <c r="D4" s="8">
        <v>45</v>
      </c>
      <c r="L4" t="s">
        <v>115</v>
      </c>
      <c r="M4" t="s">
        <v>29</v>
      </c>
    </row>
    <row r="5" spans="1:13" x14ac:dyDescent="0.25">
      <c r="A5">
        <v>4</v>
      </c>
      <c r="B5" t="s">
        <v>119</v>
      </c>
      <c r="C5" s="1">
        <v>41311</v>
      </c>
      <c r="D5" s="8">
        <v>33</v>
      </c>
      <c r="L5" t="s">
        <v>119</v>
      </c>
      <c r="M5" t="s">
        <v>113</v>
      </c>
    </row>
    <row r="6" spans="1:13" x14ac:dyDescent="0.25">
      <c r="A6">
        <v>5</v>
      </c>
      <c r="B6" t="s">
        <v>114</v>
      </c>
      <c r="C6" s="1">
        <v>41311</v>
      </c>
      <c r="D6" s="8">
        <v>44</v>
      </c>
      <c r="L6" t="s">
        <v>116</v>
      </c>
      <c r="M6" t="s">
        <v>120</v>
      </c>
    </row>
    <row r="7" spans="1:13" x14ac:dyDescent="0.25">
      <c r="A7">
        <v>6</v>
      </c>
      <c r="B7" t="s">
        <v>114</v>
      </c>
      <c r="C7" s="1">
        <v>41311</v>
      </c>
      <c r="D7" s="8">
        <v>12</v>
      </c>
      <c r="L7" t="s">
        <v>117</v>
      </c>
      <c r="M7" t="s">
        <v>121</v>
      </c>
    </row>
    <row r="8" spans="1:13" x14ac:dyDescent="0.25">
      <c r="A8">
        <v>7</v>
      </c>
      <c r="B8" t="s">
        <v>115</v>
      </c>
      <c r="C8" s="1">
        <v>41319</v>
      </c>
      <c r="D8" s="8">
        <v>5</v>
      </c>
    </row>
    <row r="9" spans="1:13" x14ac:dyDescent="0.25">
      <c r="A9">
        <v>8</v>
      </c>
      <c r="B9" t="s">
        <v>115</v>
      </c>
      <c r="C9" s="1">
        <v>41319</v>
      </c>
      <c r="D9" s="8">
        <v>8</v>
      </c>
    </row>
    <row r="10" spans="1:13" x14ac:dyDescent="0.25">
      <c r="A10">
        <v>9</v>
      </c>
      <c r="B10" t="s">
        <v>115</v>
      </c>
      <c r="C10" s="1">
        <v>41319</v>
      </c>
      <c r="D10" s="8">
        <v>24</v>
      </c>
    </row>
    <row r="11" spans="1:13" x14ac:dyDescent="0.25">
      <c r="A11">
        <v>10</v>
      </c>
      <c r="B11" t="s">
        <v>115</v>
      </c>
      <c r="C11" s="1">
        <v>41319</v>
      </c>
      <c r="D11" s="8">
        <v>32</v>
      </c>
    </row>
    <row r="12" spans="1:13" x14ac:dyDescent="0.25">
      <c r="A12">
        <v>11</v>
      </c>
      <c r="B12" t="s">
        <v>115</v>
      </c>
      <c r="C12" s="1">
        <v>41319</v>
      </c>
      <c r="D12" s="8">
        <v>24</v>
      </c>
    </row>
    <row r="13" spans="1:13" x14ac:dyDescent="0.25">
      <c r="A13">
        <v>12</v>
      </c>
      <c r="B13" t="s">
        <v>116</v>
      </c>
      <c r="C13" s="1">
        <v>41321</v>
      </c>
      <c r="D13" s="8">
        <v>20</v>
      </c>
    </row>
    <row r="14" spans="1:13" x14ac:dyDescent="0.25">
      <c r="A14">
        <v>13</v>
      </c>
      <c r="B14" t="s">
        <v>115</v>
      </c>
      <c r="C14" s="1">
        <v>41321</v>
      </c>
      <c r="D14" s="8">
        <v>45</v>
      </c>
    </row>
    <row r="15" spans="1:13" x14ac:dyDescent="0.25">
      <c r="A15">
        <v>14</v>
      </c>
      <c r="B15" t="s">
        <v>117</v>
      </c>
      <c r="C15" s="1">
        <v>41321</v>
      </c>
      <c r="D15" s="8">
        <v>45</v>
      </c>
    </row>
    <row r="16" spans="1:13" x14ac:dyDescent="0.25">
      <c r="A16">
        <v>15</v>
      </c>
      <c r="B16" t="s">
        <v>116</v>
      </c>
      <c r="C16" s="1">
        <v>41322</v>
      </c>
      <c r="D16" s="8">
        <v>45</v>
      </c>
    </row>
    <row r="17" spans="1:4" x14ac:dyDescent="0.25">
      <c r="A17">
        <v>16</v>
      </c>
      <c r="B17" t="s">
        <v>114</v>
      </c>
      <c r="C17" s="1">
        <v>41326</v>
      </c>
      <c r="D17" s="8">
        <v>12</v>
      </c>
    </row>
    <row r="18" spans="1:4" x14ac:dyDescent="0.25">
      <c r="A18">
        <v>17</v>
      </c>
      <c r="B18" t="s">
        <v>117</v>
      </c>
      <c r="C18" s="1">
        <v>41327</v>
      </c>
      <c r="D18" s="8">
        <v>1</v>
      </c>
    </row>
    <row r="19" spans="1:4" x14ac:dyDescent="0.25">
      <c r="A19">
        <v>18</v>
      </c>
      <c r="B19" t="s">
        <v>114</v>
      </c>
      <c r="C19" s="1">
        <v>41327</v>
      </c>
      <c r="D19" s="8">
        <v>145</v>
      </c>
    </row>
    <row r="20" spans="1:4" x14ac:dyDescent="0.25">
      <c r="A20">
        <v>19</v>
      </c>
      <c r="B20" t="s">
        <v>117</v>
      </c>
      <c r="C20" s="1">
        <v>41331</v>
      </c>
      <c r="D20" s="8">
        <v>10</v>
      </c>
    </row>
    <row r="21" spans="1:4" x14ac:dyDescent="0.25">
      <c r="A21">
        <v>20</v>
      </c>
      <c r="B21" t="s">
        <v>116</v>
      </c>
      <c r="C21" s="1">
        <v>41336</v>
      </c>
      <c r="D21" s="8">
        <v>20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6" workbookViewId="0">
      <selection activeCell="B23" sqref="B23"/>
    </sheetView>
  </sheetViews>
  <sheetFormatPr defaultRowHeight="15" x14ac:dyDescent="0.25"/>
  <cols>
    <col min="3" max="3" width="11.85546875" customWidth="1"/>
  </cols>
  <sheetData>
    <row r="1" spans="1:3" x14ac:dyDescent="0.25">
      <c r="A1" s="104" t="s">
        <v>123</v>
      </c>
    </row>
    <row r="4" spans="1:3" x14ac:dyDescent="0.25">
      <c r="B4" t="s">
        <v>124</v>
      </c>
      <c r="C4" t="s">
        <v>125</v>
      </c>
    </row>
    <row r="5" spans="1:3" x14ac:dyDescent="0.25">
      <c r="B5" s="107">
        <v>5.5555555555555552E-2</v>
      </c>
      <c r="C5">
        <v>22</v>
      </c>
    </row>
    <row r="6" spans="1:3" x14ac:dyDescent="0.25">
      <c r="B6" s="107">
        <v>5.6944444444444443E-2</v>
      </c>
      <c r="C6">
        <v>23</v>
      </c>
    </row>
    <row r="7" spans="1:3" x14ac:dyDescent="0.25">
      <c r="B7" s="107">
        <v>5.83333333333333E-2</v>
      </c>
      <c r="C7">
        <v>24</v>
      </c>
    </row>
    <row r="8" spans="1:3" x14ac:dyDescent="0.25">
      <c r="B8" s="107">
        <v>5.9722222222222197E-2</v>
      </c>
      <c r="C8">
        <v>26</v>
      </c>
    </row>
    <row r="9" spans="1:3" x14ac:dyDescent="0.25">
      <c r="B9" s="107">
        <v>6.1111111111111102E-2</v>
      </c>
      <c r="C9">
        <v>26</v>
      </c>
    </row>
    <row r="10" spans="1:3" x14ac:dyDescent="0.25">
      <c r="B10" s="107">
        <v>6.25E-2</v>
      </c>
      <c r="C10">
        <v>26.5</v>
      </c>
    </row>
    <row r="11" spans="1:3" x14ac:dyDescent="0.25">
      <c r="B11" s="107">
        <v>6.3888888888888898E-2</v>
      </c>
      <c r="C11">
        <v>27</v>
      </c>
    </row>
    <row r="12" spans="1:3" x14ac:dyDescent="0.25">
      <c r="B12" s="107">
        <v>6.5277777777777796E-2</v>
      </c>
      <c r="C12">
        <v>28</v>
      </c>
    </row>
    <row r="13" spans="1:3" x14ac:dyDescent="0.25">
      <c r="B13" s="107">
        <v>6.6666666666666693E-2</v>
      </c>
      <c r="C13">
        <v>27</v>
      </c>
    </row>
    <row r="14" spans="1:3" x14ac:dyDescent="0.25">
      <c r="B14" s="107">
        <v>6.8055555555555494E-2</v>
      </c>
      <c r="C14">
        <v>27</v>
      </c>
    </row>
    <row r="15" spans="1:3" x14ac:dyDescent="0.25">
      <c r="B15" s="107">
        <v>6.9444444444444406E-2</v>
      </c>
      <c r="C15">
        <v>26</v>
      </c>
    </row>
    <row r="16" spans="1:3" x14ac:dyDescent="0.25">
      <c r="B16" s="107">
        <v>7.0833333333333401E-2</v>
      </c>
      <c r="C16">
        <v>26</v>
      </c>
    </row>
    <row r="17" spans="2:3" x14ac:dyDescent="0.25">
      <c r="B17" s="107">
        <v>7.2222222222222299E-2</v>
      </c>
      <c r="C17">
        <v>26</v>
      </c>
    </row>
    <row r="18" spans="2:3" x14ac:dyDescent="0.25">
      <c r="B18" s="107">
        <v>7.3611111111111197E-2</v>
      </c>
      <c r="C18">
        <v>26</v>
      </c>
    </row>
    <row r="19" spans="2:3" x14ac:dyDescent="0.25">
      <c r="B19" s="107">
        <v>7.5000000000000094E-2</v>
      </c>
      <c r="C19">
        <v>26</v>
      </c>
    </row>
    <row r="20" spans="2:3" x14ac:dyDescent="0.25">
      <c r="B20" s="107">
        <v>7.6388888888889006E-2</v>
      </c>
      <c r="C20">
        <v>24</v>
      </c>
    </row>
    <row r="21" spans="2:3" x14ac:dyDescent="0.25">
      <c r="B21" s="107">
        <v>7.9166666666666663E-2</v>
      </c>
      <c r="C21">
        <v>24</v>
      </c>
    </row>
    <row r="22" spans="2:3" x14ac:dyDescent="0.25">
      <c r="B22" s="107">
        <v>8.1944444444444445E-2</v>
      </c>
      <c r="C22">
        <v>22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Úvod</vt:lpstr>
      <vt:lpstr>01</vt:lpstr>
      <vt:lpstr>02</vt:lpstr>
      <vt:lpstr>03</vt:lpstr>
      <vt:lpstr>04</vt:lpstr>
      <vt:lpstr>05</vt:lpstr>
      <vt:lpstr>06</vt:lpstr>
      <vt:lpstr>07</vt:lpstr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2017-11-16T05:02:07Z</dcterms:created>
  <dcterms:modified xsi:type="dcterms:W3CDTF">2017-11-17T11:47:23Z</dcterms:modified>
</cp:coreProperties>
</file>